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จัดสรรรวม\จัดสรรรวม\จัดสรร 66 17022565\รายการการใช้กระดาษและหมึกพิมพ์ประจำเดือน ปี66\"/>
    </mc:Choice>
  </mc:AlternateContent>
  <bookViews>
    <workbookView xWindow="0" yWindow="0" windowWidth="24000" windowHeight="9660" activeTab="1"/>
  </bookViews>
  <sheets>
    <sheet name="กระดาษ" sheetId="1" r:id="rId1"/>
    <sheet name="หมึกพิมพ์" sheetId="2" r:id="rId2"/>
  </sheets>
  <definedNames>
    <definedName name="_xlnm.Print_Area" localSheetId="0">กระดาษ!$A$1:$E$50</definedName>
    <definedName name="_xlnm.Print_Area" localSheetId="1">หมึกพิมพ์!$A$1:$I$51</definedName>
    <definedName name="_xlnm.Print_Titles" localSheetId="0">กระดาษ!$3:$5</definedName>
    <definedName name="_xlnm.Print_Titles" localSheetId="1">หมึกพิมพ์!$3:$6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" i="2" l="1"/>
  <c r="O14" i="2" s="1"/>
  <c r="M45" i="2"/>
  <c r="M51" i="2" s="1"/>
  <c r="L51" i="2"/>
  <c r="K51" i="2"/>
  <c r="J51" i="2"/>
  <c r="O50" i="2"/>
  <c r="O49" i="2"/>
  <c r="N49" i="2"/>
  <c r="O48" i="2"/>
  <c r="N48" i="2"/>
  <c r="O47" i="2"/>
  <c r="N47" i="2"/>
  <c r="O46" i="2"/>
  <c r="N46" i="2"/>
  <c r="O45" i="2"/>
  <c r="N45" i="2"/>
  <c r="O44" i="2"/>
  <c r="N44" i="2"/>
  <c r="O43" i="2"/>
  <c r="N43" i="2"/>
  <c r="O42" i="2"/>
  <c r="N42" i="2"/>
  <c r="O41" i="2"/>
  <c r="N41" i="2"/>
  <c r="O40" i="2"/>
  <c r="N40" i="2"/>
  <c r="O39" i="2"/>
  <c r="N39" i="2"/>
  <c r="O38" i="2"/>
  <c r="N38" i="2"/>
  <c r="O37" i="2"/>
  <c r="N37" i="2"/>
  <c r="O36" i="2"/>
  <c r="N36" i="2"/>
  <c r="O35" i="2"/>
  <c r="N35" i="2"/>
  <c r="O34" i="2"/>
  <c r="N34" i="2"/>
  <c r="O33" i="2"/>
  <c r="N33" i="2"/>
  <c r="O32" i="2"/>
  <c r="N32" i="2"/>
  <c r="O31" i="2"/>
  <c r="N31" i="2"/>
  <c r="O30" i="2"/>
  <c r="N30" i="2"/>
  <c r="O29" i="2"/>
  <c r="N29" i="2"/>
  <c r="O28" i="2"/>
  <c r="N28" i="2"/>
  <c r="O27" i="2"/>
  <c r="N27" i="2"/>
  <c r="O26" i="2"/>
  <c r="N26" i="2"/>
  <c r="O25" i="2"/>
  <c r="N25" i="2"/>
  <c r="O24" i="2"/>
  <c r="N24" i="2"/>
  <c r="O23" i="2"/>
  <c r="N23" i="2"/>
  <c r="O22" i="2"/>
  <c r="N22" i="2"/>
  <c r="O21" i="2"/>
  <c r="N21" i="2"/>
  <c r="O20" i="2"/>
  <c r="N20" i="2"/>
  <c r="O19" i="2"/>
  <c r="N19" i="2"/>
  <c r="O18" i="2"/>
  <c r="N18" i="2"/>
  <c r="O17" i="2"/>
  <c r="N17" i="2"/>
  <c r="O16" i="2"/>
  <c r="N16" i="2"/>
  <c r="O15" i="2"/>
  <c r="N15" i="2"/>
  <c r="N14" i="2"/>
  <c r="O13" i="2"/>
  <c r="N13" i="2"/>
  <c r="O12" i="2"/>
  <c r="N12" i="2"/>
  <c r="O11" i="2"/>
  <c r="N11" i="2"/>
  <c r="O10" i="2"/>
  <c r="N10" i="2"/>
  <c r="O9" i="2"/>
  <c r="N9" i="2"/>
  <c r="O8" i="2"/>
  <c r="N8" i="2"/>
  <c r="O7" i="2"/>
  <c r="N7" i="2"/>
  <c r="I50" i="2"/>
  <c r="G51" i="2"/>
  <c r="F51" i="2"/>
  <c r="E51" i="2"/>
  <c r="D51" i="2"/>
  <c r="N51" i="2" l="1"/>
  <c r="O51" i="2"/>
  <c r="F50" i="1" l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0" i="1" l="1"/>
  <c r="E49" i="1"/>
  <c r="D50" i="1"/>
  <c r="H14" i="2" l="1"/>
  <c r="I14" i="2" l="1"/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6" i="1"/>
  <c r="E50" i="1" l="1"/>
  <c r="I23" i="2"/>
  <c r="I49" i="2" l="1"/>
  <c r="H49" i="2"/>
  <c r="I48" i="2"/>
  <c r="H48" i="2"/>
  <c r="I47" i="2"/>
  <c r="H47" i="2"/>
  <c r="I46" i="2"/>
  <c r="H46" i="2"/>
  <c r="I45" i="2"/>
  <c r="H45" i="2"/>
  <c r="I44" i="2"/>
  <c r="H44" i="2"/>
  <c r="I43" i="2"/>
  <c r="H43" i="2"/>
  <c r="I42" i="2"/>
  <c r="H42" i="2"/>
  <c r="I41" i="2"/>
  <c r="H41" i="2"/>
  <c r="I40" i="2"/>
  <c r="H40" i="2"/>
  <c r="I39" i="2"/>
  <c r="H39" i="2"/>
  <c r="I38" i="2"/>
  <c r="H38" i="2"/>
  <c r="I37" i="2"/>
  <c r="H37" i="2"/>
  <c r="I36" i="2"/>
  <c r="H36" i="2"/>
  <c r="I35" i="2"/>
  <c r="H35" i="2"/>
  <c r="I34" i="2"/>
  <c r="H34" i="2"/>
  <c r="I33" i="2"/>
  <c r="H33" i="2"/>
  <c r="I32" i="2"/>
  <c r="H32" i="2"/>
  <c r="I31" i="2"/>
  <c r="H31" i="2"/>
  <c r="I30" i="2"/>
  <c r="H30" i="2"/>
  <c r="I29" i="2"/>
  <c r="H29" i="2"/>
  <c r="I28" i="2"/>
  <c r="H28" i="2"/>
  <c r="I27" i="2"/>
  <c r="H27" i="2"/>
  <c r="I26" i="2"/>
  <c r="H26" i="2"/>
  <c r="I25" i="2"/>
  <c r="H25" i="2"/>
  <c r="I24" i="2"/>
  <c r="H24" i="2"/>
  <c r="H23" i="2"/>
  <c r="I22" i="2"/>
  <c r="H22" i="2"/>
  <c r="I21" i="2"/>
  <c r="H21" i="2"/>
  <c r="I20" i="2"/>
  <c r="H20" i="2"/>
  <c r="I19" i="2"/>
  <c r="H19" i="2"/>
  <c r="I18" i="2"/>
  <c r="H18" i="2"/>
  <c r="I17" i="2"/>
  <c r="H17" i="2"/>
  <c r="I16" i="2"/>
  <c r="H16" i="2"/>
  <c r="I15" i="2"/>
  <c r="H15" i="2"/>
  <c r="I13" i="2"/>
  <c r="H13" i="2"/>
  <c r="I12" i="2"/>
  <c r="H12" i="2"/>
  <c r="I11" i="2"/>
  <c r="H11" i="2"/>
  <c r="I10" i="2"/>
  <c r="H10" i="2"/>
  <c r="I9" i="2"/>
  <c r="H9" i="2"/>
  <c r="I8" i="2"/>
  <c r="H8" i="2"/>
  <c r="I7" i="2"/>
  <c r="H7" i="2"/>
  <c r="I51" i="2" l="1"/>
  <c r="H51" i="2"/>
</calcChain>
</file>

<file path=xl/sharedStrings.xml><?xml version="1.0" encoding="utf-8"?>
<sst xmlns="http://schemas.openxmlformats.org/spreadsheetml/2006/main" count="213" uniqueCount="71">
  <si>
    <t xml:space="preserve">รายงานการใช้กระดาษถ่ายเอกสาร A4/80gm </t>
  </si>
  <si>
    <t>ที่</t>
  </si>
  <si>
    <t>หน่วยงาน</t>
  </si>
  <si>
    <t>หน่วยงานย่อย</t>
  </si>
  <si>
    <t>จำนวนรีม</t>
  </si>
  <si>
    <t>จำนวนเงิน</t>
  </si>
  <si>
    <t>งานบริหารทรัพยากรบุคคล</t>
  </si>
  <si>
    <t>สำนักงานคณบดี</t>
  </si>
  <si>
    <t>หน่วยบริหารทรัพยากรบุคคล</t>
  </si>
  <si>
    <t>หน่วยนโยบายและแผน</t>
  </si>
  <si>
    <t>งานคลังและหน่วยพัสดุ</t>
  </si>
  <si>
    <t>หน่วยคลัง</t>
  </si>
  <si>
    <t>หน่วยพัสดุ</t>
  </si>
  <si>
    <t>งานการศึกษา</t>
  </si>
  <si>
    <t>หน่วยบัณฑิตศึกษา</t>
  </si>
  <si>
    <t>หน่วยพัฒนาหลักสูตรและทะเบียน</t>
  </si>
  <si>
    <t>หน่วยกิจการนักศึกษา</t>
  </si>
  <si>
    <t>หน่วยวิเทศสัมพันธ์</t>
  </si>
  <si>
    <t>หน่วยห้องปฏิบัติการกลาง</t>
  </si>
  <si>
    <t>หน่วยส่งเสริมและพัฒนาการศึกษาด้วยตนเอง</t>
  </si>
  <si>
    <t>งานเทคโนโลยีสารสนเทศ</t>
  </si>
  <si>
    <t>หน่วยส่งเสริมและพัฒนางานวิจัย</t>
  </si>
  <si>
    <t>ฝ่ายทันตสาธารณสุขชนบทภาคใต้และศูนย์การศึกษาต่อเนื่อง</t>
  </si>
  <si>
    <t>งานสื่อสารองค์กร</t>
  </si>
  <si>
    <t>หน่วยโสตทัศนศึกษา</t>
  </si>
  <si>
    <t>หน่วยประชาสัมพันธ์</t>
  </si>
  <si>
    <t>กองทุนเฉลิมพระเกียรติ 100 ปี สมเด็จย่า</t>
  </si>
  <si>
    <t>สาขาวิชา</t>
  </si>
  <si>
    <t>สาขาวิชาชีววิทยาช่องปากและระบบการบดเคี้ยว</t>
  </si>
  <si>
    <t>สาขาวิชาทันตกรรมประดิษฐ์</t>
  </si>
  <si>
    <t>สาขาวิชาทันตกรรมป้องกัน</t>
  </si>
  <si>
    <t>สาขาวิชาทันตกรรมอนุรักษ์</t>
  </si>
  <si>
    <t>สาขาวิชาศัลยศาสตร์</t>
  </si>
  <si>
    <t>สาขาวิชาวิทยาการวินิจฉัยโรคช่องปาก</t>
  </si>
  <si>
    <t>งานอาคาร วิศวกรรมและซ่อมบำรุง</t>
  </si>
  <si>
    <t>ฝ่ายอำนวยการและธุรการโรงพยาบาล</t>
  </si>
  <si>
    <t>งานธุรการโรงพยาบาล</t>
  </si>
  <si>
    <t>โรงเรียนผู้ช่วยทันตแพทย์</t>
  </si>
  <si>
    <t>ฝ่ายรักษาพยาบาล</t>
  </si>
  <si>
    <t>ฝ่ายรักษาพยาบาล (ห้องผ่าตัดและหอผู้ป่วย)</t>
  </si>
  <si>
    <t>หน่วยเงินรายได้</t>
  </si>
  <si>
    <t>หน่วยสิทธิประโยชน์</t>
  </si>
  <si>
    <t>หน่วยคลินิกรังสีวิทยา</t>
  </si>
  <si>
    <t xml:space="preserve">หน่วยคลินิกบัณฑิตศึกษาและเฉพาะทาง </t>
  </si>
  <si>
    <t>หน่วยคลินิกบัณฑิตศึกษาและเฉพาะทาง (1,2)</t>
  </si>
  <si>
    <t xml:space="preserve">หน่วยคลินิกรวม </t>
  </si>
  <si>
    <t>หน่วยคลินิกรวม 1</t>
  </si>
  <si>
    <t>หน่วยคลินิกรวม 2</t>
  </si>
  <si>
    <t>หน่วยคลินิกรวม 3</t>
  </si>
  <si>
    <t>หน่วยคลินิกบริการทันตกรรม</t>
  </si>
  <si>
    <t>หน่วยคลินิกบริการนอกเวลาราชการ</t>
  </si>
  <si>
    <t>คลินิกทันตกรรมจัดฟัน</t>
  </si>
  <si>
    <t>หน่วยคลินิกทันตกรรมจัดฟันนอกเวลาราชการ</t>
  </si>
  <si>
    <t>คลินิก CCDD</t>
  </si>
  <si>
    <t>หน่วยเวชระเบียน</t>
  </si>
  <si>
    <t>หน่วยเภสัชกรรม</t>
  </si>
  <si>
    <t>หน่วยห้องปฏิบัติการทันตกรรม</t>
  </si>
  <si>
    <t>งานเวชภัณฑ์กลาง</t>
  </si>
  <si>
    <t>ยอดรวม</t>
  </si>
  <si>
    <t xml:space="preserve">รายงานการใช้หมึกพิมพ์ </t>
  </si>
  <si>
    <t>เบิกจากคลังพัสดุ (1)</t>
  </si>
  <si>
    <t>หน่วยงานจัดซื้อ (2)</t>
  </si>
  <si>
    <t>รวม (1+2)</t>
  </si>
  <si>
    <t>จำนวนกล่อง</t>
  </si>
  <si>
    <t>ปีงบประมาณ 2566</t>
  </si>
  <si>
    <t>หน่วยคลินิกบริการทันตกรรมพิเศษ</t>
  </si>
  <si>
    <t xml:space="preserve">1. เดือนตุลาคม ราคากระดาษ รีมละ 92 บาท </t>
  </si>
  <si>
    <t xml:space="preserve">หมายเหตุ </t>
  </si>
  <si>
    <t xml:space="preserve">2. เดือนพฤศจิกายน ราคากระดาษ รีมละ 112 บาท </t>
  </si>
  <si>
    <t>คณะทันตแพทยศาสตร์ มหาวิทยาลัยสงขลานครินทร์ ประจำปีงบประมาณ 2566</t>
  </si>
  <si>
    <t>หน่วยเวชภัณฑ์กลาง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</si>
</sst>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 New"/>
      <family val="2"/>
    </font>
    <font>
      <sz val="14"/>
      <color theme="1"/>
      <name val="TH Sarabun New"/>
      <family val="2"/>
    </font>
    <font>
      <b/>
      <sz val="14"/>
      <name val="TH Sarabun New"/>
      <family val="2"/>
    </font>
    <font>
      <sz val="14"/>
      <name val="TH Sarabun New"/>
      <family val="2"/>
    </font>
    <font>
      <sz val="13"/>
      <name val="TH Sarabun New"/>
      <family val="2"/>
    </font>
    <font>
      <sz val="12"/>
      <color theme="1"/>
      <name val="TH Sarabun New"/>
      <family val="2"/>
    </font>
    <font>
      <b/>
      <sz val="12"/>
      <color theme="1"/>
      <name val="TH Sarabun New"/>
      <family val="2"/>
    </font>
    <font>
      <b/>
      <sz val="14"/>
      <color theme="0"/>
      <name val="TH Sarabun New"/>
      <family val="2"/>
    </font>
    <font>
      <sz val="14"/>
      <color theme="0"/>
      <name val="TH Sarabun New"/>
      <family val="2"/>
    </font>
    <font>
      <b/>
      <sz val="20"/>
      <name val="TH Sarabun New"/>
      <family val="2"/>
    </font>
    <font>
      <sz val="20"/>
      <color theme="1"/>
      <name val="TH Sarabun New"/>
      <family val="2"/>
    </font>
    <font>
      <sz val="12"/>
      <color theme="0"/>
      <name val="TH Sarabun Ne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43" fontId="3" fillId="2" borderId="0" xfId="1" applyFont="1" applyFill="1" applyAlignment="1">
      <alignment horizontal="center"/>
    </xf>
    <xf numFmtId="0" fontId="3" fillId="2" borderId="0" xfId="0" applyFont="1" applyFill="1" applyAlignment="1">
      <alignment wrapText="1"/>
    </xf>
    <xf numFmtId="43" fontId="10" fillId="3" borderId="1" xfId="1" applyFont="1" applyFill="1" applyBorder="1" applyAlignment="1">
      <alignment horizontal="center"/>
    </xf>
    <xf numFmtId="43" fontId="9" fillId="3" borderId="1" xfId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/>
    <xf numFmtId="0" fontId="3" fillId="4" borderId="1" xfId="1" applyNumberFormat="1" applyFont="1" applyFill="1" applyBorder="1" applyAlignment="1">
      <alignment horizontal="center"/>
    </xf>
    <xf numFmtId="43" fontId="3" fillId="4" borderId="1" xfId="1" applyFont="1" applyFill="1" applyBorder="1" applyAlignment="1">
      <alignment horizontal="center"/>
    </xf>
    <xf numFmtId="0" fontId="3" fillId="4" borderId="0" xfId="1" applyNumberFormat="1" applyFont="1" applyFill="1" applyAlignment="1">
      <alignment horizontal="center"/>
    </xf>
    <xf numFmtId="0" fontId="6" fillId="4" borderId="1" xfId="0" applyFont="1" applyFill="1" applyBorder="1"/>
    <xf numFmtId="0" fontId="3" fillId="4" borderId="1" xfId="0" applyFont="1" applyFill="1" applyBorder="1"/>
    <xf numFmtId="0" fontId="9" fillId="3" borderId="1" xfId="1" applyNumberFormat="1" applyFont="1" applyFill="1" applyBorder="1" applyAlignment="1">
      <alignment horizontal="center"/>
    </xf>
    <xf numFmtId="0" fontId="12" fillId="2" borderId="0" xfId="0" applyFont="1" applyFill="1"/>
    <xf numFmtId="43" fontId="13" fillId="3" borderId="1" xfId="1" applyFont="1" applyFill="1" applyBorder="1" applyAlignment="1">
      <alignment horizontal="center"/>
    </xf>
    <xf numFmtId="0" fontId="8" fillId="2" borderId="0" xfId="0" applyFont="1" applyFill="1"/>
    <xf numFmtId="0" fontId="7" fillId="2" borderId="0" xfId="0" applyFont="1" applyFill="1"/>
    <xf numFmtId="0" fontId="3" fillId="2" borderId="0" xfId="0" applyFont="1" applyFill="1" applyBorder="1"/>
    <xf numFmtId="0" fontId="2" fillId="2" borderId="0" xfId="0" applyFont="1" applyFill="1" applyAlignment="1"/>
    <xf numFmtId="0" fontId="2" fillId="2" borderId="0" xfId="0" applyFont="1" applyFill="1" applyBorder="1" applyAlignment="1"/>
    <xf numFmtId="0" fontId="11" fillId="2" borderId="0" xfId="0" applyFont="1" applyFill="1" applyAlignment="1"/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7" fontId="10" fillId="3" borderId="1" xfId="1" applyNumberFormat="1" applyFont="1" applyFill="1" applyBorder="1" applyAlignment="1">
      <alignment horizontal="center"/>
    </xf>
    <xf numFmtId="43" fontId="10" fillId="3" borderId="1" xfId="1" applyFont="1" applyFill="1" applyBorder="1" applyAlignment="1">
      <alignment horizontal="center"/>
    </xf>
    <xf numFmtId="43" fontId="9" fillId="3" borderId="3" xfId="1" applyFont="1" applyFill="1" applyBorder="1" applyAlignment="1">
      <alignment horizontal="center"/>
    </xf>
    <xf numFmtId="43" fontId="9" fillId="3" borderId="2" xfId="1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43" fontId="9" fillId="3" borderId="4" xfId="1" applyFont="1" applyFill="1" applyBorder="1" applyAlignment="1">
      <alignment horizontal="center"/>
    </xf>
    <xf numFmtId="17" fontId="9" fillId="3" borderId="1" xfId="0" applyNumberFormat="1" applyFont="1" applyFill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zoomScale="110" zoomScaleNormal="110" workbookViewId="0">
      <pane ySplit="5" topLeftCell="A6" activePane="bottomLeft" state="frozen"/>
      <selection pane="bottomLeft" activeCell="M9" sqref="M9"/>
    </sheetView>
  </sheetViews>
  <sheetFormatPr defaultColWidth="9" defaultRowHeight="21.75" x14ac:dyDescent="0.5"/>
  <cols>
    <col min="1" max="1" width="4.375" style="1" customWidth="1"/>
    <col min="2" max="2" width="30.5" style="1" hidden="1" customWidth="1"/>
    <col min="3" max="3" width="40.375" style="1" customWidth="1"/>
    <col min="4" max="4" width="8.625" style="1" customWidth="1"/>
    <col min="5" max="5" width="9.375" style="1" customWidth="1"/>
    <col min="6" max="6" width="8.5" style="1" customWidth="1"/>
    <col min="7" max="7" width="19.5" style="1" customWidth="1"/>
    <col min="8" max="8" width="7.625" style="1" customWidth="1"/>
    <col min="9" max="9" width="8.5" style="1" customWidth="1"/>
    <col min="10" max="10" width="8.125" style="1" customWidth="1"/>
    <col min="11" max="11" width="10.75" style="1" customWidth="1"/>
    <col min="12" max="13" width="9" style="1"/>
    <col min="14" max="14" width="22.375" style="1" customWidth="1"/>
    <col min="15" max="16384" width="9" style="1"/>
  </cols>
  <sheetData>
    <row r="1" spans="1:11" ht="24" x14ac:dyDescent="0.55000000000000004">
      <c r="A1" s="24" t="s">
        <v>0</v>
      </c>
      <c r="B1" s="24"/>
      <c r="C1" s="24"/>
      <c r="D1" s="24"/>
      <c r="E1" s="24"/>
      <c r="F1" s="24"/>
      <c r="G1" s="24"/>
      <c r="H1" s="21"/>
      <c r="I1" s="21"/>
      <c r="J1" s="21"/>
      <c r="K1" s="21"/>
    </row>
    <row r="2" spans="1:11" s="20" customFormat="1" ht="24" x14ac:dyDescent="0.55000000000000004">
      <c r="A2" s="25" t="s">
        <v>69</v>
      </c>
      <c r="B2" s="25"/>
      <c r="C2" s="25"/>
      <c r="D2" s="25"/>
      <c r="E2" s="25"/>
      <c r="F2" s="25"/>
      <c r="G2" s="25"/>
      <c r="H2" s="22"/>
      <c r="I2" s="22"/>
      <c r="J2" s="22"/>
      <c r="K2" s="22"/>
    </row>
    <row r="3" spans="1:11" x14ac:dyDescent="0.5">
      <c r="A3" s="27" t="s">
        <v>1</v>
      </c>
      <c r="B3" s="28" t="s">
        <v>2</v>
      </c>
      <c r="C3" s="27" t="s">
        <v>3</v>
      </c>
      <c r="D3" s="31" t="s">
        <v>64</v>
      </c>
      <c r="E3" s="32"/>
      <c r="F3" s="32"/>
      <c r="G3" s="32"/>
    </row>
    <row r="4" spans="1:11" x14ac:dyDescent="0.5">
      <c r="A4" s="27"/>
      <c r="B4" s="28"/>
      <c r="C4" s="27"/>
      <c r="D4" s="29">
        <v>243162</v>
      </c>
      <c r="E4" s="30"/>
      <c r="F4" s="29">
        <v>243193</v>
      </c>
      <c r="G4" s="30"/>
    </row>
    <row r="5" spans="1:11" x14ac:dyDescent="0.5">
      <c r="A5" s="27"/>
      <c r="B5" s="28"/>
      <c r="C5" s="27"/>
      <c r="D5" s="6" t="s">
        <v>4</v>
      </c>
      <c r="E5" s="6" t="s">
        <v>5</v>
      </c>
      <c r="F5" s="6" t="s">
        <v>4</v>
      </c>
      <c r="G5" s="6" t="s">
        <v>5</v>
      </c>
    </row>
    <row r="6" spans="1:11" x14ac:dyDescent="0.5">
      <c r="A6" s="8">
        <v>1</v>
      </c>
      <c r="B6" s="9" t="s">
        <v>6</v>
      </c>
      <c r="C6" s="9" t="s">
        <v>7</v>
      </c>
      <c r="D6" s="10"/>
      <c r="E6" s="11">
        <f>SUM(D6*92)</f>
        <v>0</v>
      </c>
      <c r="F6" s="10"/>
      <c r="G6" s="11">
        <f>SUM(F6*112)</f>
        <v>0</v>
      </c>
    </row>
    <row r="7" spans="1:11" x14ac:dyDescent="0.5">
      <c r="A7" s="8">
        <v>2</v>
      </c>
      <c r="B7" s="9" t="s">
        <v>6</v>
      </c>
      <c r="C7" s="9" t="s">
        <v>8</v>
      </c>
      <c r="D7" s="10"/>
      <c r="E7" s="11">
        <f t="shared" ref="E7:E49" si="0">SUM(D7*92)</f>
        <v>0</v>
      </c>
      <c r="F7" s="10">
        <v>5</v>
      </c>
      <c r="G7" s="11">
        <f t="shared" ref="G7:G47" si="1">SUM(F7*112)</f>
        <v>560</v>
      </c>
    </row>
    <row r="8" spans="1:11" x14ac:dyDescent="0.5">
      <c r="A8" s="8">
        <v>3</v>
      </c>
      <c r="B8" s="9" t="s">
        <v>6</v>
      </c>
      <c r="C8" s="9" t="s">
        <v>9</v>
      </c>
      <c r="D8" s="10"/>
      <c r="E8" s="11">
        <f t="shared" si="0"/>
        <v>0</v>
      </c>
      <c r="F8" s="10"/>
      <c r="G8" s="11">
        <f t="shared" si="1"/>
        <v>0</v>
      </c>
    </row>
    <row r="9" spans="1:11" x14ac:dyDescent="0.5">
      <c r="A9" s="8">
        <v>4</v>
      </c>
      <c r="B9" s="9" t="s">
        <v>10</v>
      </c>
      <c r="C9" s="9" t="s">
        <v>11</v>
      </c>
      <c r="D9" s="10"/>
      <c r="E9" s="11">
        <f t="shared" si="0"/>
        <v>0</v>
      </c>
      <c r="F9" s="10">
        <v>6</v>
      </c>
      <c r="G9" s="11">
        <f t="shared" si="1"/>
        <v>672</v>
      </c>
    </row>
    <row r="10" spans="1:11" x14ac:dyDescent="0.5">
      <c r="A10" s="8">
        <v>5</v>
      </c>
      <c r="B10" s="9" t="s">
        <v>10</v>
      </c>
      <c r="C10" s="9" t="s">
        <v>12</v>
      </c>
      <c r="D10" s="10">
        <v>10</v>
      </c>
      <c r="E10" s="11">
        <f t="shared" si="0"/>
        <v>920</v>
      </c>
      <c r="F10" s="10">
        <v>10</v>
      </c>
      <c r="G10" s="11">
        <f t="shared" si="1"/>
        <v>1120</v>
      </c>
    </row>
    <row r="11" spans="1:11" x14ac:dyDescent="0.5">
      <c r="A11" s="8">
        <v>6</v>
      </c>
      <c r="B11" s="9" t="s">
        <v>13</v>
      </c>
      <c r="C11" s="9" t="s">
        <v>14</v>
      </c>
      <c r="D11" s="10">
        <v>5</v>
      </c>
      <c r="E11" s="11">
        <f t="shared" si="0"/>
        <v>460</v>
      </c>
      <c r="F11" s="10">
        <v>5</v>
      </c>
      <c r="G11" s="11">
        <f t="shared" si="1"/>
        <v>560</v>
      </c>
    </row>
    <row r="12" spans="1:11" x14ac:dyDescent="0.5">
      <c r="A12" s="8">
        <v>7</v>
      </c>
      <c r="B12" s="9" t="s">
        <v>13</v>
      </c>
      <c r="C12" s="9" t="s">
        <v>15</v>
      </c>
      <c r="D12" s="10">
        <v>2</v>
      </c>
      <c r="E12" s="11">
        <f t="shared" si="0"/>
        <v>184</v>
      </c>
      <c r="F12" s="10">
        <v>5</v>
      </c>
      <c r="G12" s="11">
        <f t="shared" si="1"/>
        <v>560</v>
      </c>
    </row>
    <row r="13" spans="1:11" x14ac:dyDescent="0.5">
      <c r="A13" s="8">
        <v>8</v>
      </c>
      <c r="B13" s="9" t="s">
        <v>13</v>
      </c>
      <c r="C13" s="9" t="s">
        <v>16</v>
      </c>
      <c r="D13" s="10"/>
      <c r="E13" s="11">
        <f t="shared" si="0"/>
        <v>0</v>
      </c>
      <c r="F13" s="10"/>
      <c r="G13" s="11">
        <f t="shared" si="1"/>
        <v>0</v>
      </c>
    </row>
    <row r="14" spans="1:11" x14ac:dyDescent="0.5">
      <c r="A14" s="8">
        <v>9</v>
      </c>
      <c r="B14" s="9" t="s">
        <v>13</v>
      </c>
      <c r="C14" s="9" t="s">
        <v>17</v>
      </c>
      <c r="D14" s="10"/>
      <c r="E14" s="11">
        <f t="shared" si="0"/>
        <v>0</v>
      </c>
      <c r="F14" s="10"/>
      <c r="G14" s="11">
        <f t="shared" si="1"/>
        <v>0</v>
      </c>
    </row>
    <row r="15" spans="1:11" x14ac:dyDescent="0.5">
      <c r="A15" s="8">
        <v>10</v>
      </c>
      <c r="B15" s="9" t="s">
        <v>13</v>
      </c>
      <c r="C15" s="9" t="s">
        <v>18</v>
      </c>
      <c r="D15" s="10"/>
      <c r="E15" s="11">
        <f t="shared" si="0"/>
        <v>0</v>
      </c>
      <c r="F15" s="10"/>
      <c r="G15" s="11">
        <f t="shared" si="1"/>
        <v>0</v>
      </c>
    </row>
    <row r="16" spans="1:11" x14ac:dyDescent="0.5">
      <c r="A16" s="8">
        <v>11</v>
      </c>
      <c r="B16" s="9" t="s">
        <v>13</v>
      </c>
      <c r="C16" s="9" t="s">
        <v>19</v>
      </c>
      <c r="D16" s="10">
        <v>5</v>
      </c>
      <c r="E16" s="11">
        <f t="shared" si="0"/>
        <v>460</v>
      </c>
      <c r="F16" s="10"/>
      <c r="G16" s="11">
        <f t="shared" si="1"/>
        <v>0</v>
      </c>
    </row>
    <row r="17" spans="1:7" x14ac:dyDescent="0.5">
      <c r="A17" s="8">
        <v>12</v>
      </c>
      <c r="B17" s="9" t="s">
        <v>20</v>
      </c>
      <c r="C17" s="9" t="s">
        <v>20</v>
      </c>
      <c r="D17" s="10"/>
      <c r="E17" s="11">
        <f t="shared" si="0"/>
        <v>0</v>
      </c>
      <c r="F17" s="10"/>
      <c r="G17" s="11">
        <f t="shared" si="1"/>
        <v>0</v>
      </c>
    </row>
    <row r="18" spans="1:7" x14ac:dyDescent="0.5">
      <c r="A18" s="8">
        <v>13</v>
      </c>
      <c r="B18" s="9" t="s">
        <v>21</v>
      </c>
      <c r="C18" s="9" t="s">
        <v>21</v>
      </c>
      <c r="D18" s="10"/>
      <c r="E18" s="11">
        <f t="shared" si="0"/>
        <v>0</v>
      </c>
      <c r="F18" s="10"/>
      <c r="G18" s="11">
        <f t="shared" si="1"/>
        <v>0</v>
      </c>
    </row>
    <row r="19" spans="1:7" x14ac:dyDescent="0.5">
      <c r="A19" s="8">
        <v>14</v>
      </c>
      <c r="B19" s="9" t="s">
        <v>22</v>
      </c>
      <c r="C19" s="9" t="s">
        <v>22</v>
      </c>
      <c r="D19" s="10"/>
      <c r="E19" s="11">
        <f t="shared" si="0"/>
        <v>0</v>
      </c>
      <c r="F19" s="10"/>
      <c r="G19" s="11">
        <f t="shared" si="1"/>
        <v>0</v>
      </c>
    </row>
    <row r="20" spans="1:7" x14ac:dyDescent="0.5">
      <c r="A20" s="8">
        <v>15</v>
      </c>
      <c r="B20" s="9" t="s">
        <v>23</v>
      </c>
      <c r="C20" s="9" t="s">
        <v>24</v>
      </c>
      <c r="D20" s="10"/>
      <c r="E20" s="11">
        <f t="shared" si="0"/>
        <v>0</v>
      </c>
      <c r="F20" s="10"/>
      <c r="G20" s="11">
        <f t="shared" si="1"/>
        <v>0</v>
      </c>
    </row>
    <row r="21" spans="1:7" x14ac:dyDescent="0.5">
      <c r="A21" s="8">
        <v>16</v>
      </c>
      <c r="B21" s="9" t="s">
        <v>23</v>
      </c>
      <c r="C21" s="9" t="s">
        <v>25</v>
      </c>
      <c r="D21" s="10"/>
      <c r="E21" s="11">
        <f t="shared" si="0"/>
        <v>0</v>
      </c>
      <c r="F21" s="10"/>
      <c r="G21" s="11">
        <f t="shared" si="1"/>
        <v>0</v>
      </c>
    </row>
    <row r="22" spans="1:7" x14ac:dyDescent="0.5">
      <c r="A22" s="8">
        <v>17</v>
      </c>
      <c r="B22" s="9" t="s">
        <v>23</v>
      </c>
      <c r="C22" s="9" t="s">
        <v>26</v>
      </c>
      <c r="D22" s="10">
        <v>10</v>
      </c>
      <c r="E22" s="11">
        <f t="shared" si="0"/>
        <v>920</v>
      </c>
      <c r="F22" s="10"/>
      <c r="G22" s="11">
        <f t="shared" si="1"/>
        <v>0</v>
      </c>
    </row>
    <row r="23" spans="1:7" x14ac:dyDescent="0.5">
      <c r="A23" s="8">
        <v>18</v>
      </c>
      <c r="B23" s="9" t="s">
        <v>27</v>
      </c>
      <c r="C23" s="9" t="s">
        <v>28</v>
      </c>
      <c r="D23" s="10"/>
      <c r="E23" s="11">
        <f t="shared" si="0"/>
        <v>0</v>
      </c>
      <c r="F23" s="10"/>
      <c r="G23" s="11">
        <f t="shared" si="1"/>
        <v>0</v>
      </c>
    </row>
    <row r="24" spans="1:7" x14ac:dyDescent="0.5">
      <c r="A24" s="8">
        <v>19</v>
      </c>
      <c r="B24" s="9" t="s">
        <v>27</v>
      </c>
      <c r="C24" s="9" t="s">
        <v>29</v>
      </c>
      <c r="D24" s="10"/>
      <c r="E24" s="11">
        <f t="shared" si="0"/>
        <v>0</v>
      </c>
      <c r="F24" s="10"/>
      <c r="G24" s="11">
        <f t="shared" si="1"/>
        <v>0</v>
      </c>
    </row>
    <row r="25" spans="1:7" x14ac:dyDescent="0.5">
      <c r="A25" s="8">
        <v>20</v>
      </c>
      <c r="B25" s="9" t="s">
        <v>27</v>
      </c>
      <c r="C25" s="9" t="s">
        <v>30</v>
      </c>
      <c r="D25" s="10">
        <v>5</v>
      </c>
      <c r="E25" s="11">
        <f t="shared" si="0"/>
        <v>460</v>
      </c>
      <c r="F25" s="10">
        <v>8</v>
      </c>
      <c r="G25" s="11">
        <f t="shared" si="1"/>
        <v>896</v>
      </c>
    </row>
    <row r="26" spans="1:7" x14ac:dyDescent="0.5">
      <c r="A26" s="8">
        <v>21</v>
      </c>
      <c r="B26" s="9" t="s">
        <v>27</v>
      </c>
      <c r="C26" s="9" t="s">
        <v>31</v>
      </c>
      <c r="D26" s="10"/>
      <c r="E26" s="11">
        <f t="shared" si="0"/>
        <v>0</v>
      </c>
      <c r="F26" s="10">
        <v>4</v>
      </c>
      <c r="G26" s="11">
        <f t="shared" si="1"/>
        <v>448</v>
      </c>
    </row>
    <row r="27" spans="1:7" x14ac:dyDescent="0.5">
      <c r="A27" s="8">
        <v>22</v>
      </c>
      <c r="B27" s="9" t="s">
        <v>27</v>
      </c>
      <c r="C27" s="9" t="s">
        <v>32</v>
      </c>
      <c r="D27" s="10"/>
      <c r="E27" s="11">
        <f t="shared" si="0"/>
        <v>0</v>
      </c>
      <c r="F27" s="10">
        <v>10</v>
      </c>
      <c r="G27" s="11">
        <f t="shared" si="1"/>
        <v>1120</v>
      </c>
    </row>
    <row r="28" spans="1:7" x14ac:dyDescent="0.5">
      <c r="A28" s="8">
        <v>23</v>
      </c>
      <c r="B28" s="9" t="s">
        <v>27</v>
      </c>
      <c r="C28" s="9" t="s">
        <v>33</v>
      </c>
      <c r="D28" s="10"/>
      <c r="E28" s="11">
        <f t="shared" si="0"/>
        <v>0</v>
      </c>
      <c r="F28" s="10">
        <v>3</v>
      </c>
      <c r="G28" s="11">
        <f t="shared" si="1"/>
        <v>336</v>
      </c>
    </row>
    <row r="29" spans="1:7" x14ac:dyDescent="0.5">
      <c r="A29" s="8">
        <v>24</v>
      </c>
      <c r="B29" s="9" t="s">
        <v>34</v>
      </c>
      <c r="C29" s="9" t="s">
        <v>34</v>
      </c>
      <c r="D29" s="10"/>
      <c r="E29" s="11">
        <f t="shared" si="0"/>
        <v>0</v>
      </c>
      <c r="F29" s="10">
        <v>4</v>
      </c>
      <c r="G29" s="11">
        <f t="shared" si="1"/>
        <v>448</v>
      </c>
    </row>
    <row r="30" spans="1:7" x14ac:dyDescent="0.5">
      <c r="A30" s="8">
        <v>25</v>
      </c>
      <c r="B30" s="9" t="s">
        <v>35</v>
      </c>
      <c r="C30" s="9" t="s">
        <v>36</v>
      </c>
      <c r="D30" s="10"/>
      <c r="E30" s="11">
        <f t="shared" si="0"/>
        <v>0</v>
      </c>
      <c r="F30" s="10">
        <v>30</v>
      </c>
      <c r="G30" s="11">
        <f t="shared" si="1"/>
        <v>3360</v>
      </c>
    </row>
    <row r="31" spans="1:7" x14ac:dyDescent="0.5">
      <c r="A31" s="8">
        <v>26</v>
      </c>
      <c r="B31" s="9" t="s">
        <v>35</v>
      </c>
      <c r="C31" s="9" t="s">
        <v>37</v>
      </c>
      <c r="D31" s="10">
        <v>30</v>
      </c>
      <c r="E31" s="11">
        <f t="shared" si="0"/>
        <v>2760</v>
      </c>
      <c r="F31" s="10">
        <v>20</v>
      </c>
      <c r="G31" s="11">
        <f t="shared" si="1"/>
        <v>2240</v>
      </c>
    </row>
    <row r="32" spans="1:7" x14ac:dyDescent="0.5">
      <c r="A32" s="8">
        <v>27</v>
      </c>
      <c r="B32" s="9" t="s">
        <v>38</v>
      </c>
      <c r="C32" s="9" t="s">
        <v>39</v>
      </c>
      <c r="D32" s="10"/>
      <c r="E32" s="11">
        <f t="shared" si="0"/>
        <v>0</v>
      </c>
      <c r="F32" s="10"/>
      <c r="G32" s="11">
        <f t="shared" si="1"/>
        <v>0</v>
      </c>
    </row>
    <row r="33" spans="1:7" x14ac:dyDescent="0.5">
      <c r="A33" s="8">
        <v>28</v>
      </c>
      <c r="B33" s="9" t="s">
        <v>40</v>
      </c>
      <c r="C33" s="9" t="s">
        <v>40</v>
      </c>
      <c r="D33" s="10">
        <v>5</v>
      </c>
      <c r="E33" s="11">
        <f t="shared" si="0"/>
        <v>460</v>
      </c>
      <c r="F33" s="10">
        <v>5</v>
      </c>
      <c r="G33" s="11">
        <f t="shared" si="1"/>
        <v>560</v>
      </c>
    </row>
    <row r="34" spans="1:7" x14ac:dyDescent="0.5">
      <c r="A34" s="8">
        <v>29</v>
      </c>
      <c r="B34" s="9" t="s">
        <v>41</v>
      </c>
      <c r="C34" s="9" t="s">
        <v>41</v>
      </c>
      <c r="D34" s="10"/>
      <c r="E34" s="11">
        <f t="shared" si="0"/>
        <v>0</v>
      </c>
      <c r="F34" s="10">
        <v>2</v>
      </c>
      <c r="G34" s="11">
        <f t="shared" si="1"/>
        <v>224</v>
      </c>
    </row>
    <row r="35" spans="1:7" x14ac:dyDescent="0.5">
      <c r="A35" s="8">
        <v>30</v>
      </c>
      <c r="B35" s="9" t="s">
        <v>42</v>
      </c>
      <c r="C35" s="9" t="s">
        <v>42</v>
      </c>
      <c r="D35" s="10"/>
      <c r="E35" s="11">
        <f t="shared" si="0"/>
        <v>0</v>
      </c>
      <c r="F35" s="10"/>
      <c r="G35" s="11">
        <f t="shared" si="1"/>
        <v>0</v>
      </c>
    </row>
    <row r="36" spans="1:7" x14ac:dyDescent="0.5">
      <c r="A36" s="8">
        <v>31</v>
      </c>
      <c r="B36" s="9" t="s">
        <v>43</v>
      </c>
      <c r="C36" s="9" t="s">
        <v>44</v>
      </c>
      <c r="D36" s="10"/>
      <c r="E36" s="11">
        <f t="shared" si="0"/>
        <v>0</v>
      </c>
      <c r="F36" s="10">
        <v>1</v>
      </c>
      <c r="G36" s="11">
        <f t="shared" si="1"/>
        <v>112</v>
      </c>
    </row>
    <row r="37" spans="1:7" x14ac:dyDescent="0.5">
      <c r="A37" s="8">
        <v>32</v>
      </c>
      <c r="B37" s="14" t="s">
        <v>45</v>
      </c>
      <c r="C37" s="9" t="s">
        <v>46</v>
      </c>
      <c r="D37" s="10"/>
      <c r="E37" s="11">
        <f t="shared" si="0"/>
        <v>0</v>
      </c>
      <c r="F37" s="10"/>
      <c r="G37" s="11">
        <f t="shared" si="1"/>
        <v>0</v>
      </c>
    </row>
    <row r="38" spans="1:7" x14ac:dyDescent="0.5">
      <c r="A38" s="8">
        <v>33</v>
      </c>
      <c r="B38" s="14" t="s">
        <v>45</v>
      </c>
      <c r="C38" s="9" t="s">
        <v>47</v>
      </c>
      <c r="D38" s="10">
        <v>6</v>
      </c>
      <c r="E38" s="11">
        <f t="shared" si="0"/>
        <v>552</v>
      </c>
      <c r="F38" s="10"/>
      <c r="G38" s="11">
        <f t="shared" si="1"/>
        <v>0</v>
      </c>
    </row>
    <row r="39" spans="1:7" x14ac:dyDescent="0.5">
      <c r="A39" s="8">
        <v>34</v>
      </c>
      <c r="B39" s="14" t="s">
        <v>45</v>
      </c>
      <c r="C39" s="9" t="s">
        <v>48</v>
      </c>
      <c r="D39" s="10"/>
      <c r="E39" s="11">
        <f t="shared" si="0"/>
        <v>0</v>
      </c>
      <c r="F39" s="10"/>
      <c r="G39" s="11">
        <f t="shared" si="1"/>
        <v>0</v>
      </c>
    </row>
    <row r="40" spans="1:7" x14ac:dyDescent="0.5">
      <c r="A40" s="8">
        <v>35</v>
      </c>
      <c r="B40" s="9" t="s">
        <v>49</v>
      </c>
      <c r="C40" s="9" t="s">
        <v>49</v>
      </c>
      <c r="D40" s="10">
        <v>1</v>
      </c>
      <c r="E40" s="11">
        <f t="shared" si="0"/>
        <v>92</v>
      </c>
      <c r="F40" s="10"/>
      <c r="G40" s="11">
        <f t="shared" si="1"/>
        <v>0</v>
      </c>
    </row>
    <row r="41" spans="1:7" x14ac:dyDescent="0.5">
      <c r="A41" s="8">
        <v>36</v>
      </c>
      <c r="B41" s="9" t="s">
        <v>50</v>
      </c>
      <c r="C41" s="9" t="s">
        <v>50</v>
      </c>
      <c r="D41" s="10"/>
      <c r="E41" s="11">
        <f t="shared" si="0"/>
        <v>0</v>
      </c>
      <c r="F41" s="10"/>
      <c r="G41" s="11">
        <f t="shared" si="1"/>
        <v>0</v>
      </c>
    </row>
    <row r="42" spans="1:7" x14ac:dyDescent="0.5">
      <c r="A42" s="8">
        <v>37</v>
      </c>
      <c r="B42" s="9" t="s">
        <v>51</v>
      </c>
      <c r="C42" s="9" t="s">
        <v>51</v>
      </c>
      <c r="D42" s="10">
        <v>2</v>
      </c>
      <c r="E42" s="11">
        <f t="shared" si="0"/>
        <v>184</v>
      </c>
      <c r="F42" s="10"/>
      <c r="G42" s="11">
        <f t="shared" si="1"/>
        <v>0</v>
      </c>
    </row>
    <row r="43" spans="1:7" x14ac:dyDescent="0.5">
      <c r="A43" s="8">
        <v>38</v>
      </c>
      <c r="B43" s="9" t="s">
        <v>52</v>
      </c>
      <c r="C43" s="9" t="s">
        <v>52</v>
      </c>
      <c r="D43" s="10"/>
      <c r="E43" s="11">
        <f t="shared" si="0"/>
        <v>0</v>
      </c>
      <c r="F43" s="10"/>
      <c r="G43" s="11">
        <f t="shared" si="1"/>
        <v>0</v>
      </c>
    </row>
    <row r="44" spans="1:7" x14ac:dyDescent="0.5">
      <c r="A44" s="8">
        <v>39</v>
      </c>
      <c r="B44" s="9" t="s">
        <v>53</v>
      </c>
      <c r="C44" s="9" t="s">
        <v>53</v>
      </c>
      <c r="D44" s="10"/>
      <c r="E44" s="11">
        <f t="shared" si="0"/>
        <v>0</v>
      </c>
      <c r="F44" s="10"/>
      <c r="G44" s="11">
        <f t="shared" si="1"/>
        <v>0</v>
      </c>
    </row>
    <row r="45" spans="1:7" x14ac:dyDescent="0.5">
      <c r="A45" s="8">
        <v>40</v>
      </c>
      <c r="B45" s="9" t="s">
        <v>54</v>
      </c>
      <c r="C45" s="9" t="s">
        <v>54</v>
      </c>
      <c r="D45" s="10"/>
      <c r="E45" s="11">
        <f t="shared" si="0"/>
        <v>0</v>
      </c>
      <c r="F45" s="10">
        <v>10</v>
      </c>
      <c r="G45" s="11">
        <f t="shared" si="1"/>
        <v>1120</v>
      </c>
    </row>
    <row r="46" spans="1:7" x14ac:dyDescent="0.5">
      <c r="A46" s="8">
        <v>41</v>
      </c>
      <c r="B46" s="9" t="s">
        <v>55</v>
      </c>
      <c r="C46" s="9" t="s">
        <v>55</v>
      </c>
      <c r="D46" s="10"/>
      <c r="E46" s="11">
        <f t="shared" si="0"/>
        <v>0</v>
      </c>
      <c r="F46" s="10"/>
      <c r="G46" s="11">
        <f t="shared" si="1"/>
        <v>0</v>
      </c>
    </row>
    <row r="47" spans="1:7" x14ac:dyDescent="0.5">
      <c r="A47" s="8">
        <v>42</v>
      </c>
      <c r="B47" s="9" t="s">
        <v>56</v>
      </c>
      <c r="C47" s="9" t="s">
        <v>56</v>
      </c>
      <c r="D47" s="10"/>
      <c r="E47" s="11">
        <f t="shared" si="0"/>
        <v>0</v>
      </c>
      <c r="F47" s="10">
        <v>3</v>
      </c>
      <c r="G47" s="11">
        <f t="shared" si="1"/>
        <v>336</v>
      </c>
    </row>
    <row r="48" spans="1:7" x14ac:dyDescent="0.5">
      <c r="A48" s="8">
        <v>43</v>
      </c>
      <c r="B48" s="9" t="s">
        <v>57</v>
      </c>
      <c r="C48" s="9" t="s">
        <v>70</v>
      </c>
      <c r="D48" s="10"/>
      <c r="E48" s="11">
        <f t="shared" si="0"/>
        <v>0</v>
      </c>
      <c r="F48" s="10"/>
      <c r="G48" s="11">
        <f>SUM(F48*112)</f>
        <v>0</v>
      </c>
    </row>
    <row r="49" spans="1:7" x14ac:dyDescent="0.5">
      <c r="A49" s="8">
        <v>44</v>
      </c>
      <c r="B49" s="9"/>
      <c r="C49" s="9" t="s">
        <v>65</v>
      </c>
      <c r="D49" s="10">
        <v>5</v>
      </c>
      <c r="E49" s="11">
        <f t="shared" si="0"/>
        <v>460</v>
      </c>
      <c r="F49" s="10"/>
      <c r="G49" s="11">
        <f>SUM(F49*112)</f>
        <v>0</v>
      </c>
    </row>
    <row r="50" spans="1:7" x14ac:dyDescent="0.5">
      <c r="A50" s="26" t="s">
        <v>58</v>
      </c>
      <c r="B50" s="26"/>
      <c r="C50" s="26"/>
      <c r="D50" s="15">
        <f t="shared" ref="D50:G50" si="2">+SUM(D6:D49)</f>
        <v>86</v>
      </c>
      <c r="E50" s="7">
        <f t="shared" si="2"/>
        <v>7912</v>
      </c>
      <c r="F50" s="15">
        <f t="shared" si="2"/>
        <v>131</v>
      </c>
      <c r="G50" s="7">
        <f t="shared" si="2"/>
        <v>14672</v>
      </c>
    </row>
    <row r="51" spans="1:7" x14ac:dyDescent="0.5">
      <c r="A51" s="2"/>
      <c r="B51" s="3"/>
      <c r="C51" s="18" t="s">
        <v>67</v>
      </c>
      <c r="D51" s="2"/>
      <c r="E51" s="2"/>
    </row>
    <row r="52" spans="1:7" x14ac:dyDescent="0.5">
      <c r="C52" s="19" t="s">
        <v>66</v>
      </c>
    </row>
    <row r="53" spans="1:7" x14ac:dyDescent="0.5">
      <c r="C53" s="19" t="s">
        <v>68</v>
      </c>
    </row>
    <row r="54" spans="1:7" x14ac:dyDescent="0.5">
      <c r="C54" s="19"/>
    </row>
  </sheetData>
  <mergeCells count="9">
    <mergeCell ref="A1:G1"/>
    <mergeCell ref="A2:G2"/>
    <mergeCell ref="A50:C50"/>
    <mergeCell ref="A3:A5"/>
    <mergeCell ref="B3:B5"/>
    <mergeCell ref="C3:C5"/>
    <mergeCell ref="D4:E4"/>
    <mergeCell ref="D3:G3"/>
    <mergeCell ref="F4:G4"/>
  </mergeCells>
  <pageMargins left="0.7" right="0.7" top="0.4" bottom="0.54" header="0.3" footer="0.46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9"/>
  <sheetViews>
    <sheetView tabSelected="1" zoomScale="110" zoomScaleNormal="11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Q17" sqref="Q17"/>
    </sheetView>
  </sheetViews>
  <sheetFormatPr defaultColWidth="9" defaultRowHeight="21.75" x14ac:dyDescent="0.5"/>
  <cols>
    <col min="1" max="1" width="3.75" style="1" customWidth="1"/>
    <col min="2" max="2" width="30.5" style="1" hidden="1" customWidth="1"/>
    <col min="3" max="3" width="35.75" style="1" customWidth="1"/>
    <col min="4" max="4" width="10.125" style="4" customWidth="1"/>
    <col min="5" max="5" width="9.25" style="4" customWidth="1"/>
    <col min="6" max="6" width="9.5" style="4" customWidth="1"/>
    <col min="7" max="7" width="9.625" style="4" customWidth="1"/>
    <col min="8" max="8" width="8.5" style="4" customWidth="1"/>
    <col min="9" max="9" width="10.125" style="4" customWidth="1"/>
    <col min="10" max="11" width="9" style="1"/>
    <col min="12" max="12" width="9.625" style="1" bestFit="1" customWidth="1"/>
    <col min="13" max="13" width="10" style="1" customWidth="1"/>
    <col min="14" max="14" width="9.25" style="1" customWidth="1"/>
    <col min="15" max="15" width="9.625" style="1" customWidth="1"/>
    <col min="16" max="24" width="9" style="1"/>
    <col min="25" max="25" width="11.125" style="1" customWidth="1"/>
    <col min="26" max="26" width="9" style="1"/>
    <col min="27" max="27" width="11.375" style="1" customWidth="1"/>
    <col min="28" max="16384" width="9" style="1"/>
  </cols>
  <sheetData>
    <row r="1" spans="1:27" s="16" customFormat="1" ht="30.75" x14ac:dyDescent="0.7">
      <c r="A1" s="33" t="s">
        <v>59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</row>
    <row r="2" spans="1:27" s="20" customFormat="1" ht="24" x14ac:dyDescent="0.55000000000000004">
      <c r="A2" s="25" t="s">
        <v>69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</row>
    <row r="3" spans="1:27" x14ac:dyDescent="0.5">
      <c r="A3" s="27" t="s">
        <v>1</v>
      </c>
      <c r="B3" s="27" t="s">
        <v>2</v>
      </c>
      <c r="C3" s="27" t="s">
        <v>3</v>
      </c>
      <c r="D3" s="31" t="s">
        <v>64</v>
      </c>
      <c r="E3" s="32"/>
      <c r="F3" s="32"/>
      <c r="G3" s="32"/>
      <c r="H3" s="32"/>
      <c r="I3" s="32"/>
      <c r="J3" s="32"/>
      <c r="K3" s="32"/>
      <c r="L3" s="32"/>
      <c r="M3" s="32"/>
      <c r="N3" s="32"/>
      <c r="O3" s="34"/>
    </row>
    <row r="4" spans="1:27" x14ac:dyDescent="0.5">
      <c r="A4" s="27"/>
      <c r="B4" s="27"/>
      <c r="C4" s="27"/>
      <c r="D4" s="35">
        <v>243162</v>
      </c>
      <c r="E4" s="26"/>
      <c r="F4" s="26"/>
      <c r="G4" s="26"/>
      <c r="H4" s="26"/>
      <c r="I4" s="26"/>
      <c r="J4" s="35">
        <v>243193</v>
      </c>
      <c r="K4" s="26"/>
      <c r="L4" s="26"/>
      <c r="M4" s="26"/>
      <c r="N4" s="26"/>
      <c r="O4" s="26"/>
    </row>
    <row r="5" spans="1:27" x14ac:dyDescent="0.5">
      <c r="A5" s="27"/>
      <c r="B5" s="27"/>
      <c r="C5" s="27"/>
      <c r="D5" s="30" t="s">
        <v>60</v>
      </c>
      <c r="E5" s="30"/>
      <c r="F5" s="30" t="s">
        <v>61</v>
      </c>
      <c r="G5" s="30"/>
      <c r="H5" s="30" t="s">
        <v>62</v>
      </c>
      <c r="I5" s="30"/>
      <c r="J5" s="30" t="s">
        <v>60</v>
      </c>
      <c r="K5" s="30"/>
      <c r="L5" s="30" t="s">
        <v>61</v>
      </c>
      <c r="M5" s="30"/>
      <c r="N5" s="30" t="s">
        <v>62</v>
      </c>
      <c r="O5" s="30"/>
    </row>
    <row r="6" spans="1:27" x14ac:dyDescent="0.5">
      <c r="A6" s="27"/>
      <c r="B6" s="27"/>
      <c r="C6" s="27"/>
      <c r="D6" s="6" t="s">
        <v>63</v>
      </c>
      <c r="E6" s="6" t="s">
        <v>5</v>
      </c>
      <c r="F6" s="6" t="s">
        <v>63</v>
      </c>
      <c r="G6" s="6" t="s">
        <v>5</v>
      </c>
      <c r="H6" s="17" t="s">
        <v>63</v>
      </c>
      <c r="I6" s="6" t="s">
        <v>5</v>
      </c>
      <c r="J6" s="6" t="s">
        <v>63</v>
      </c>
      <c r="K6" s="6" t="s">
        <v>5</v>
      </c>
      <c r="L6" s="6" t="s">
        <v>63</v>
      </c>
      <c r="M6" s="6" t="s">
        <v>5</v>
      </c>
      <c r="N6" s="6" t="s">
        <v>63</v>
      </c>
      <c r="O6" s="6" t="s">
        <v>5</v>
      </c>
    </row>
    <row r="7" spans="1:27" x14ac:dyDescent="0.5">
      <c r="A7" s="8">
        <v>1</v>
      </c>
      <c r="B7" s="9" t="s">
        <v>6</v>
      </c>
      <c r="C7" s="9" t="s">
        <v>7</v>
      </c>
      <c r="D7" s="10">
        <v>1</v>
      </c>
      <c r="E7" s="11">
        <v>320</v>
      </c>
      <c r="F7" s="10"/>
      <c r="G7" s="11"/>
      <c r="H7" s="10">
        <f>+D7+F7</f>
        <v>1</v>
      </c>
      <c r="I7" s="11">
        <f>+E7+G7</f>
        <v>320</v>
      </c>
      <c r="J7" s="10"/>
      <c r="K7" s="11"/>
      <c r="L7" s="10"/>
      <c r="M7" s="11"/>
      <c r="N7" s="10">
        <f>+J7+L7</f>
        <v>0</v>
      </c>
      <c r="O7" s="11">
        <f>+K7+M7</f>
        <v>0</v>
      </c>
    </row>
    <row r="8" spans="1:27" x14ac:dyDescent="0.5">
      <c r="A8" s="8">
        <v>2</v>
      </c>
      <c r="B8" s="9" t="s">
        <v>6</v>
      </c>
      <c r="C8" s="9" t="s">
        <v>8</v>
      </c>
      <c r="D8" s="10"/>
      <c r="E8" s="11"/>
      <c r="F8" s="10"/>
      <c r="G8" s="11"/>
      <c r="H8" s="10">
        <f>+D8+F8</f>
        <v>0</v>
      </c>
      <c r="I8" s="11">
        <f>+E8+G8</f>
        <v>0</v>
      </c>
      <c r="J8" s="10"/>
      <c r="K8" s="11"/>
      <c r="L8" s="10"/>
      <c r="M8" s="11"/>
      <c r="N8" s="10">
        <f>+J8+L8</f>
        <v>0</v>
      </c>
      <c r="O8" s="11">
        <f>+K8+M8</f>
        <v>0</v>
      </c>
    </row>
    <row r="9" spans="1:27" x14ac:dyDescent="0.5">
      <c r="A9" s="8">
        <v>3</v>
      </c>
      <c r="B9" s="9" t="s">
        <v>6</v>
      </c>
      <c r="C9" s="9" t="s">
        <v>9</v>
      </c>
      <c r="D9" s="10"/>
      <c r="E9" s="11"/>
      <c r="F9" s="10"/>
      <c r="G9" s="11"/>
      <c r="H9" s="10">
        <f t="shared" ref="H9:I50" si="0">+D9+F9</f>
        <v>0</v>
      </c>
      <c r="I9" s="11">
        <f t="shared" si="0"/>
        <v>0</v>
      </c>
      <c r="J9" s="10"/>
      <c r="K9" s="11"/>
      <c r="L9" s="10"/>
      <c r="M9" s="11"/>
      <c r="N9" s="10">
        <f t="shared" ref="N9:N13" si="1">+J9+L9</f>
        <v>0</v>
      </c>
      <c r="O9" s="11">
        <f t="shared" ref="O9:O13" si="2">+K9+M9</f>
        <v>0</v>
      </c>
    </row>
    <row r="10" spans="1:27" x14ac:dyDescent="0.5">
      <c r="A10" s="8">
        <v>4</v>
      </c>
      <c r="B10" s="9" t="s">
        <v>10</v>
      </c>
      <c r="C10" s="9" t="s">
        <v>11</v>
      </c>
      <c r="D10" s="10"/>
      <c r="E10" s="11"/>
      <c r="F10" s="10"/>
      <c r="G10" s="11"/>
      <c r="H10" s="10">
        <f t="shared" si="0"/>
        <v>0</v>
      </c>
      <c r="I10" s="11">
        <f t="shared" si="0"/>
        <v>0</v>
      </c>
      <c r="J10" s="10">
        <v>1</v>
      </c>
      <c r="K10" s="11">
        <v>290</v>
      </c>
      <c r="L10" s="10"/>
      <c r="M10" s="11"/>
      <c r="N10" s="10">
        <f t="shared" si="1"/>
        <v>1</v>
      </c>
      <c r="O10" s="11">
        <f t="shared" si="2"/>
        <v>290</v>
      </c>
    </row>
    <row r="11" spans="1:27" x14ac:dyDescent="0.5">
      <c r="A11" s="8">
        <v>5</v>
      </c>
      <c r="B11" s="9" t="s">
        <v>10</v>
      </c>
      <c r="C11" s="9" t="s">
        <v>12</v>
      </c>
      <c r="D11" s="10"/>
      <c r="E11" s="11"/>
      <c r="F11" s="10"/>
      <c r="G11" s="11"/>
      <c r="H11" s="10">
        <f t="shared" si="0"/>
        <v>0</v>
      </c>
      <c r="I11" s="11">
        <f t="shared" si="0"/>
        <v>0</v>
      </c>
      <c r="J11" s="10">
        <v>1</v>
      </c>
      <c r="K11" s="11">
        <v>890</v>
      </c>
      <c r="L11" s="10"/>
      <c r="M11" s="11"/>
      <c r="N11" s="10">
        <f t="shared" si="1"/>
        <v>1</v>
      </c>
      <c r="O11" s="11">
        <f t="shared" si="2"/>
        <v>890</v>
      </c>
    </row>
    <row r="12" spans="1:27" x14ac:dyDescent="0.5">
      <c r="A12" s="8">
        <v>6</v>
      </c>
      <c r="B12" s="9" t="s">
        <v>13</v>
      </c>
      <c r="C12" s="9" t="s">
        <v>14</v>
      </c>
      <c r="D12" s="10"/>
      <c r="E12" s="11"/>
      <c r="F12" s="10"/>
      <c r="G12" s="11"/>
      <c r="H12" s="10">
        <f t="shared" si="0"/>
        <v>0</v>
      </c>
      <c r="I12" s="11">
        <f t="shared" si="0"/>
        <v>0</v>
      </c>
      <c r="J12" s="10"/>
      <c r="K12" s="11"/>
      <c r="L12" s="10"/>
      <c r="M12" s="11"/>
      <c r="N12" s="10">
        <f t="shared" si="1"/>
        <v>0</v>
      </c>
      <c r="O12" s="11">
        <f t="shared" si="2"/>
        <v>0</v>
      </c>
    </row>
    <row r="13" spans="1:27" x14ac:dyDescent="0.5">
      <c r="A13" s="8">
        <v>7</v>
      </c>
      <c r="B13" s="9" t="s">
        <v>13</v>
      </c>
      <c r="C13" s="9" t="s">
        <v>15</v>
      </c>
      <c r="D13" s="10">
        <v>1</v>
      </c>
      <c r="E13" s="11">
        <v>320</v>
      </c>
      <c r="F13" s="10"/>
      <c r="G13" s="11"/>
      <c r="H13" s="10">
        <f t="shared" si="0"/>
        <v>1</v>
      </c>
      <c r="I13" s="11">
        <f t="shared" si="0"/>
        <v>320</v>
      </c>
      <c r="J13" s="10"/>
      <c r="K13" s="11"/>
      <c r="L13" s="10"/>
      <c r="M13" s="11"/>
      <c r="N13" s="10">
        <f t="shared" si="1"/>
        <v>0</v>
      </c>
      <c r="O13" s="11">
        <f t="shared" si="2"/>
        <v>0</v>
      </c>
    </row>
    <row r="14" spans="1:27" x14ac:dyDescent="0.5">
      <c r="A14" s="8">
        <v>8</v>
      </c>
      <c r="B14" s="9" t="s">
        <v>13</v>
      </c>
      <c r="C14" s="9" t="s">
        <v>16</v>
      </c>
      <c r="D14" s="10"/>
      <c r="E14" s="11"/>
      <c r="F14" s="12"/>
      <c r="G14" s="11"/>
      <c r="H14" s="10">
        <f>+D14+F14</f>
        <v>0</v>
      </c>
      <c r="I14" s="11">
        <f>+E14+G14</f>
        <v>0</v>
      </c>
      <c r="J14" s="10"/>
      <c r="K14" s="11"/>
      <c r="L14" s="12">
        <v>4</v>
      </c>
      <c r="M14" s="11">
        <f>9540+600</f>
        <v>10140</v>
      </c>
      <c r="N14" s="10">
        <f>+J14+L14</f>
        <v>4</v>
      </c>
      <c r="O14" s="11">
        <f>+K14+M14</f>
        <v>10140</v>
      </c>
    </row>
    <row r="15" spans="1:27" x14ac:dyDescent="0.5">
      <c r="A15" s="8">
        <v>9</v>
      </c>
      <c r="B15" s="9" t="s">
        <v>13</v>
      </c>
      <c r="C15" s="9" t="s">
        <v>17</v>
      </c>
      <c r="D15" s="10"/>
      <c r="E15" s="11"/>
      <c r="F15" s="10"/>
      <c r="G15" s="11"/>
      <c r="H15" s="10">
        <f t="shared" si="0"/>
        <v>0</v>
      </c>
      <c r="I15" s="11">
        <f t="shared" si="0"/>
        <v>0</v>
      </c>
      <c r="J15" s="10"/>
      <c r="K15" s="11"/>
      <c r="L15" s="10"/>
      <c r="M15" s="11"/>
      <c r="N15" s="10">
        <f t="shared" ref="N15:N49" si="3">+J15+L15</f>
        <v>0</v>
      </c>
      <c r="O15" s="11">
        <f t="shared" ref="O15:O22" si="4">+K15+M15</f>
        <v>0</v>
      </c>
    </row>
    <row r="16" spans="1:27" x14ac:dyDescent="0.5">
      <c r="A16" s="8">
        <v>10</v>
      </c>
      <c r="B16" s="9" t="s">
        <v>13</v>
      </c>
      <c r="C16" s="9" t="s">
        <v>18</v>
      </c>
      <c r="D16" s="10"/>
      <c r="E16" s="11"/>
      <c r="F16" s="10"/>
      <c r="G16" s="11"/>
      <c r="H16" s="10">
        <f t="shared" si="0"/>
        <v>0</v>
      </c>
      <c r="I16" s="11">
        <f t="shared" si="0"/>
        <v>0</v>
      </c>
      <c r="J16" s="10"/>
      <c r="K16" s="11"/>
      <c r="L16" s="10"/>
      <c r="M16" s="11"/>
      <c r="N16" s="10">
        <f t="shared" si="3"/>
        <v>0</v>
      </c>
      <c r="O16" s="11">
        <f t="shared" si="4"/>
        <v>0</v>
      </c>
    </row>
    <row r="17" spans="1:15" x14ac:dyDescent="0.5">
      <c r="A17" s="8">
        <v>11</v>
      </c>
      <c r="B17" s="9" t="s">
        <v>13</v>
      </c>
      <c r="C17" s="9" t="s">
        <v>19</v>
      </c>
      <c r="D17" s="10"/>
      <c r="E17" s="11"/>
      <c r="F17" s="10"/>
      <c r="G17" s="11"/>
      <c r="H17" s="10">
        <f t="shared" si="0"/>
        <v>0</v>
      </c>
      <c r="I17" s="11">
        <f t="shared" si="0"/>
        <v>0</v>
      </c>
      <c r="J17" s="10"/>
      <c r="K17" s="11"/>
      <c r="L17" s="10"/>
      <c r="M17" s="11"/>
      <c r="N17" s="10">
        <f t="shared" si="3"/>
        <v>0</v>
      </c>
      <c r="O17" s="11">
        <f t="shared" si="4"/>
        <v>0</v>
      </c>
    </row>
    <row r="18" spans="1:15" x14ac:dyDescent="0.5">
      <c r="A18" s="8">
        <v>12</v>
      </c>
      <c r="B18" s="9" t="s">
        <v>20</v>
      </c>
      <c r="C18" s="9" t="s">
        <v>20</v>
      </c>
      <c r="D18" s="10"/>
      <c r="E18" s="11"/>
      <c r="F18" s="10"/>
      <c r="G18" s="11"/>
      <c r="H18" s="10">
        <f t="shared" si="0"/>
        <v>0</v>
      </c>
      <c r="I18" s="11">
        <f t="shared" si="0"/>
        <v>0</v>
      </c>
      <c r="J18" s="10"/>
      <c r="K18" s="11"/>
      <c r="L18" s="10"/>
      <c r="M18" s="11"/>
      <c r="N18" s="10">
        <f t="shared" si="3"/>
        <v>0</v>
      </c>
      <c r="O18" s="11">
        <f t="shared" si="4"/>
        <v>0</v>
      </c>
    </row>
    <row r="19" spans="1:15" x14ac:dyDescent="0.5">
      <c r="A19" s="8">
        <v>13</v>
      </c>
      <c r="B19" s="9" t="s">
        <v>21</v>
      </c>
      <c r="C19" s="9" t="s">
        <v>21</v>
      </c>
      <c r="D19" s="10"/>
      <c r="E19" s="11"/>
      <c r="F19" s="10"/>
      <c r="G19" s="11"/>
      <c r="H19" s="10">
        <f t="shared" si="0"/>
        <v>0</v>
      </c>
      <c r="I19" s="11">
        <f t="shared" si="0"/>
        <v>0</v>
      </c>
      <c r="J19" s="10">
        <v>1</v>
      </c>
      <c r="K19" s="11">
        <v>290</v>
      </c>
      <c r="L19" s="10"/>
      <c r="M19" s="11"/>
      <c r="N19" s="10">
        <f t="shared" si="3"/>
        <v>1</v>
      </c>
      <c r="O19" s="11">
        <f t="shared" si="4"/>
        <v>290</v>
      </c>
    </row>
    <row r="20" spans="1:15" x14ac:dyDescent="0.5">
      <c r="A20" s="8">
        <v>14</v>
      </c>
      <c r="B20" s="9" t="s">
        <v>22</v>
      </c>
      <c r="C20" s="13" t="s">
        <v>22</v>
      </c>
      <c r="D20" s="10"/>
      <c r="E20" s="11"/>
      <c r="F20" s="10"/>
      <c r="G20" s="11"/>
      <c r="H20" s="10">
        <f t="shared" si="0"/>
        <v>0</v>
      </c>
      <c r="I20" s="11">
        <f t="shared" si="0"/>
        <v>0</v>
      </c>
      <c r="J20" s="10"/>
      <c r="K20" s="11"/>
      <c r="L20" s="10"/>
      <c r="M20" s="11"/>
      <c r="N20" s="10">
        <f t="shared" si="3"/>
        <v>0</v>
      </c>
      <c r="O20" s="11">
        <f t="shared" si="4"/>
        <v>0</v>
      </c>
    </row>
    <row r="21" spans="1:15" x14ac:dyDescent="0.5">
      <c r="A21" s="8">
        <v>15</v>
      </c>
      <c r="B21" s="9" t="s">
        <v>23</v>
      </c>
      <c r="C21" s="9" t="s">
        <v>24</v>
      </c>
      <c r="D21" s="10"/>
      <c r="E21" s="11"/>
      <c r="F21" s="10"/>
      <c r="G21" s="11"/>
      <c r="H21" s="10">
        <f t="shared" si="0"/>
        <v>0</v>
      </c>
      <c r="I21" s="11">
        <f t="shared" si="0"/>
        <v>0</v>
      </c>
      <c r="J21" s="10"/>
      <c r="K21" s="11"/>
      <c r="L21" s="10">
        <v>5</v>
      </c>
      <c r="M21" s="11">
        <v>2620</v>
      </c>
      <c r="N21" s="10">
        <f t="shared" si="3"/>
        <v>5</v>
      </c>
      <c r="O21" s="11">
        <f t="shared" si="4"/>
        <v>2620</v>
      </c>
    </row>
    <row r="22" spans="1:15" x14ac:dyDescent="0.5">
      <c r="A22" s="8">
        <v>16</v>
      </c>
      <c r="B22" s="9" t="s">
        <v>23</v>
      </c>
      <c r="C22" s="9" t="s">
        <v>25</v>
      </c>
      <c r="D22" s="10"/>
      <c r="E22" s="11"/>
      <c r="F22" s="10"/>
      <c r="G22" s="11"/>
      <c r="H22" s="10">
        <f t="shared" si="0"/>
        <v>0</v>
      </c>
      <c r="I22" s="11">
        <f t="shared" si="0"/>
        <v>0</v>
      </c>
      <c r="J22" s="10"/>
      <c r="K22" s="11"/>
      <c r="L22" s="10"/>
      <c r="M22" s="11"/>
      <c r="N22" s="10">
        <f t="shared" si="3"/>
        <v>0</v>
      </c>
      <c r="O22" s="11">
        <f t="shared" si="4"/>
        <v>0</v>
      </c>
    </row>
    <row r="23" spans="1:15" x14ac:dyDescent="0.5">
      <c r="A23" s="8">
        <v>17</v>
      </c>
      <c r="B23" s="9" t="s">
        <v>23</v>
      </c>
      <c r="C23" s="9" t="s">
        <v>26</v>
      </c>
      <c r="D23" s="10"/>
      <c r="E23" s="11"/>
      <c r="F23" s="10"/>
      <c r="G23" s="11"/>
      <c r="H23" s="10">
        <f t="shared" si="0"/>
        <v>0</v>
      </c>
      <c r="I23" s="11">
        <f>+E23+G23</f>
        <v>0</v>
      </c>
      <c r="J23" s="10"/>
      <c r="K23" s="11"/>
      <c r="L23" s="10"/>
      <c r="M23" s="11"/>
      <c r="N23" s="10">
        <f t="shared" si="3"/>
        <v>0</v>
      </c>
      <c r="O23" s="11">
        <f>+K23+M23</f>
        <v>0</v>
      </c>
    </row>
    <row r="24" spans="1:15" x14ac:dyDescent="0.5">
      <c r="A24" s="8">
        <v>18</v>
      </c>
      <c r="B24" s="9" t="s">
        <v>27</v>
      </c>
      <c r="C24" s="9" t="s">
        <v>28</v>
      </c>
      <c r="D24" s="10"/>
      <c r="E24" s="11"/>
      <c r="F24" s="10"/>
      <c r="G24" s="11"/>
      <c r="H24" s="10">
        <f t="shared" si="0"/>
        <v>0</v>
      </c>
      <c r="I24" s="11">
        <f t="shared" si="0"/>
        <v>0</v>
      </c>
      <c r="J24" s="10"/>
      <c r="K24" s="11"/>
      <c r="L24" s="10"/>
      <c r="M24" s="11"/>
      <c r="N24" s="10">
        <f t="shared" si="3"/>
        <v>0</v>
      </c>
      <c r="O24" s="11">
        <f t="shared" ref="O24:O50" si="5">+K24+M24</f>
        <v>0</v>
      </c>
    </row>
    <row r="25" spans="1:15" x14ac:dyDescent="0.5">
      <c r="A25" s="8">
        <v>19</v>
      </c>
      <c r="B25" s="9" t="s">
        <v>27</v>
      </c>
      <c r="C25" s="9" t="s">
        <v>29</v>
      </c>
      <c r="D25" s="10"/>
      <c r="E25" s="11"/>
      <c r="F25" s="10"/>
      <c r="G25" s="11"/>
      <c r="H25" s="10">
        <f t="shared" si="0"/>
        <v>0</v>
      </c>
      <c r="I25" s="11">
        <f t="shared" si="0"/>
        <v>0</v>
      </c>
      <c r="J25" s="10"/>
      <c r="K25" s="11"/>
      <c r="L25" s="10"/>
      <c r="M25" s="11"/>
      <c r="N25" s="10">
        <f t="shared" si="3"/>
        <v>0</v>
      </c>
      <c r="O25" s="11">
        <f t="shared" si="5"/>
        <v>0</v>
      </c>
    </row>
    <row r="26" spans="1:15" x14ac:dyDescent="0.5">
      <c r="A26" s="8">
        <v>20</v>
      </c>
      <c r="B26" s="9" t="s">
        <v>27</v>
      </c>
      <c r="C26" s="9" t="s">
        <v>30</v>
      </c>
      <c r="D26" s="10"/>
      <c r="E26" s="11"/>
      <c r="F26" s="10">
        <v>1</v>
      </c>
      <c r="G26" s="11">
        <v>2000</v>
      </c>
      <c r="H26" s="10">
        <f t="shared" si="0"/>
        <v>1</v>
      </c>
      <c r="I26" s="11">
        <f t="shared" si="0"/>
        <v>2000</v>
      </c>
      <c r="J26" s="10"/>
      <c r="K26" s="11"/>
      <c r="L26" s="10">
        <v>1</v>
      </c>
      <c r="M26" s="11">
        <v>2000</v>
      </c>
      <c r="N26" s="10">
        <f t="shared" si="3"/>
        <v>1</v>
      </c>
      <c r="O26" s="11">
        <f t="shared" si="5"/>
        <v>2000</v>
      </c>
    </row>
    <row r="27" spans="1:15" x14ac:dyDescent="0.5">
      <c r="A27" s="8">
        <v>21</v>
      </c>
      <c r="B27" s="9" t="s">
        <v>27</v>
      </c>
      <c r="C27" s="9" t="s">
        <v>31</v>
      </c>
      <c r="D27" s="10"/>
      <c r="E27" s="11"/>
      <c r="F27" s="10"/>
      <c r="G27" s="11"/>
      <c r="H27" s="10">
        <f t="shared" si="0"/>
        <v>0</v>
      </c>
      <c r="I27" s="11">
        <f t="shared" si="0"/>
        <v>0</v>
      </c>
      <c r="J27" s="10"/>
      <c r="K27" s="11"/>
      <c r="L27" s="10"/>
      <c r="M27" s="11"/>
      <c r="N27" s="10">
        <f t="shared" si="3"/>
        <v>0</v>
      </c>
      <c r="O27" s="11">
        <f t="shared" si="5"/>
        <v>0</v>
      </c>
    </row>
    <row r="28" spans="1:15" x14ac:dyDescent="0.5">
      <c r="A28" s="8">
        <v>22</v>
      </c>
      <c r="B28" s="9" t="s">
        <v>27</v>
      </c>
      <c r="C28" s="9" t="s">
        <v>32</v>
      </c>
      <c r="D28" s="10"/>
      <c r="E28" s="11"/>
      <c r="F28" s="10"/>
      <c r="G28" s="11"/>
      <c r="H28" s="10">
        <f t="shared" si="0"/>
        <v>0</v>
      </c>
      <c r="I28" s="11">
        <f t="shared" si="0"/>
        <v>0</v>
      </c>
      <c r="J28" s="10"/>
      <c r="K28" s="11"/>
      <c r="L28" s="10"/>
      <c r="M28" s="11"/>
      <c r="N28" s="10">
        <f t="shared" si="3"/>
        <v>0</v>
      </c>
      <c r="O28" s="11">
        <f t="shared" si="5"/>
        <v>0</v>
      </c>
    </row>
    <row r="29" spans="1:15" x14ac:dyDescent="0.5">
      <c r="A29" s="8">
        <v>23</v>
      </c>
      <c r="B29" s="9" t="s">
        <v>27</v>
      </c>
      <c r="C29" s="9" t="s">
        <v>33</v>
      </c>
      <c r="D29" s="10">
        <v>1</v>
      </c>
      <c r="E29" s="11">
        <v>320</v>
      </c>
      <c r="F29" s="10"/>
      <c r="G29" s="11"/>
      <c r="H29" s="10">
        <f t="shared" si="0"/>
        <v>1</v>
      </c>
      <c r="I29" s="11">
        <f t="shared" si="0"/>
        <v>320</v>
      </c>
      <c r="J29" s="10"/>
      <c r="K29" s="11"/>
      <c r="L29" s="10">
        <v>6</v>
      </c>
      <c r="M29" s="11">
        <v>2810</v>
      </c>
      <c r="N29" s="10">
        <f t="shared" si="3"/>
        <v>6</v>
      </c>
      <c r="O29" s="11">
        <f t="shared" si="5"/>
        <v>2810</v>
      </c>
    </row>
    <row r="30" spans="1:15" x14ac:dyDescent="0.5">
      <c r="A30" s="8">
        <v>24</v>
      </c>
      <c r="B30" s="9" t="s">
        <v>34</v>
      </c>
      <c r="C30" s="9" t="s">
        <v>34</v>
      </c>
      <c r="D30" s="10"/>
      <c r="E30" s="11"/>
      <c r="F30" s="10"/>
      <c r="G30" s="11"/>
      <c r="H30" s="10">
        <f t="shared" si="0"/>
        <v>0</v>
      </c>
      <c r="I30" s="11">
        <f t="shared" si="0"/>
        <v>0</v>
      </c>
      <c r="J30" s="10"/>
      <c r="K30" s="11"/>
      <c r="L30" s="10"/>
      <c r="M30" s="11"/>
      <c r="N30" s="10">
        <f t="shared" si="3"/>
        <v>0</v>
      </c>
      <c r="O30" s="11">
        <f t="shared" si="5"/>
        <v>0</v>
      </c>
    </row>
    <row r="31" spans="1:15" x14ac:dyDescent="0.5">
      <c r="A31" s="8">
        <v>25</v>
      </c>
      <c r="B31" s="9" t="s">
        <v>35</v>
      </c>
      <c r="C31" s="9" t="s">
        <v>36</v>
      </c>
      <c r="D31" s="10"/>
      <c r="E31" s="11"/>
      <c r="F31" s="10"/>
      <c r="G31" s="11"/>
      <c r="H31" s="10">
        <f t="shared" si="0"/>
        <v>0</v>
      </c>
      <c r="I31" s="11">
        <f t="shared" si="0"/>
        <v>0</v>
      </c>
      <c r="J31" s="10"/>
      <c r="K31" s="11"/>
      <c r="L31" s="10"/>
      <c r="M31" s="11"/>
      <c r="N31" s="10">
        <f t="shared" si="3"/>
        <v>0</v>
      </c>
      <c r="O31" s="11">
        <f t="shared" si="5"/>
        <v>0</v>
      </c>
    </row>
    <row r="32" spans="1:15" x14ac:dyDescent="0.5">
      <c r="A32" s="8">
        <v>26</v>
      </c>
      <c r="B32" s="9" t="s">
        <v>35</v>
      </c>
      <c r="C32" s="9" t="s">
        <v>37</v>
      </c>
      <c r="D32" s="10"/>
      <c r="E32" s="11"/>
      <c r="F32" s="10"/>
      <c r="G32" s="11"/>
      <c r="H32" s="10">
        <f t="shared" si="0"/>
        <v>0</v>
      </c>
      <c r="I32" s="11">
        <f t="shared" si="0"/>
        <v>0</v>
      </c>
      <c r="J32" s="10"/>
      <c r="K32" s="11"/>
      <c r="L32" s="10"/>
      <c r="M32" s="11"/>
      <c r="N32" s="10">
        <f t="shared" si="3"/>
        <v>0</v>
      </c>
      <c r="O32" s="11">
        <f t="shared" si="5"/>
        <v>0</v>
      </c>
    </row>
    <row r="33" spans="1:15" x14ac:dyDescent="0.5">
      <c r="A33" s="8">
        <v>27</v>
      </c>
      <c r="B33" s="9" t="s">
        <v>38</v>
      </c>
      <c r="C33" s="9" t="s">
        <v>39</v>
      </c>
      <c r="D33" s="10"/>
      <c r="E33" s="11"/>
      <c r="F33" s="10"/>
      <c r="G33" s="11"/>
      <c r="H33" s="10">
        <f t="shared" si="0"/>
        <v>0</v>
      </c>
      <c r="I33" s="11">
        <f t="shared" si="0"/>
        <v>0</v>
      </c>
      <c r="J33" s="10">
        <v>1</v>
      </c>
      <c r="K33" s="11">
        <v>320</v>
      </c>
      <c r="L33" s="10"/>
      <c r="M33" s="11"/>
      <c r="N33" s="10">
        <f t="shared" si="3"/>
        <v>1</v>
      </c>
      <c r="O33" s="11">
        <f t="shared" si="5"/>
        <v>320</v>
      </c>
    </row>
    <row r="34" spans="1:15" x14ac:dyDescent="0.5">
      <c r="A34" s="8">
        <v>28</v>
      </c>
      <c r="B34" s="9" t="s">
        <v>40</v>
      </c>
      <c r="C34" s="9" t="s">
        <v>40</v>
      </c>
      <c r="D34" s="10"/>
      <c r="E34" s="11"/>
      <c r="F34" s="10"/>
      <c r="G34" s="11"/>
      <c r="H34" s="10">
        <f t="shared" si="0"/>
        <v>0</v>
      </c>
      <c r="I34" s="11">
        <f t="shared" si="0"/>
        <v>0</v>
      </c>
      <c r="J34" s="10"/>
      <c r="K34" s="11"/>
      <c r="L34" s="10"/>
      <c r="M34" s="11"/>
      <c r="N34" s="10">
        <f t="shared" si="3"/>
        <v>0</v>
      </c>
      <c r="O34" s="11">
        <f t="shared" si="5"/>
        <v>0</v>
      </c>
    </row>
    <row r="35" spans="1:15" x14ac:dyDescent="0.5">
      <c r="A35" s="8">
        <v>29</v>
      </c>
      <c r="B35" s="9" t="s">
        <v>41</v>
      </c>
      <c r="C35" s="9" t="s">
        <v>41</v>
      </c>
      <c r="D35" s="10"/>
      <c r="E35" s="11"/>
      <c r="F35" s="10"/>
      <c r="G35" s="11"/>
      <c r="H35" s="10">
        <f t="shared" si="0"/>
        <v>0</v>
      </c>
      <c r="I35" s="11">
        <f t="shared" si="0"/>
        <v>0</v>
      </c>
      <c r="J35" s="10"/>
      <c r="K35" s="11"/>
      <c r="L35" s="10"/>
      <c r="M35" s="11"/>
      <c r="N35" s="10">
        <f t="shared" si="3"/>
        <v>0</v>
      </c>
      <c r="O35" s="11">
        <f t="shared" si="5"/>
        <v>0</v>
      </c>
    </row>
    <row r="36" spans="1:15" x14ac:dyDescent="0.5">
      <c r="A36" s="8">
        <v>30</v>
      </c>
      <c r="B36" s="9" t="s">
        <v>42</v>
      </c>
      <c r="C36" s="9" t="s">
        <v>42</v>
      </c>
      <c r="D36" s="10"/>
      <c r="E36" s="11"/>
      <c r="F36" s="10"/>
      <c r="G36" s="11"/>
      <c r="H36" s="10">
        <f t="shared" si="0"/>
        <v>0</v>
      </c>
      <c r="I36" s="11">
        <f t="shared" si="0"/>
        <v>0</v>
      </c>
      <c r="J36" s="10"/>
      <c r="K36" s="11"/>
      <c r="L36" s="10"/>
      <c r="M36" s="11"/>
      <c r="N36" s="10">
        <f t="shared" si="3"/>
        <v>0</v>
      </c>
      <c r="O36" s="11">
        <f t="shared" si="5"/>
        <v>0</v>
      </c>
    </row>
    <row r="37" spans="1:15" x14ac:dyDescent="0.5">
      <c r="A37" s="8">
        <v>31</v>
      </c>
      <c r="B37" s="9" t="s">
        <v>43</v>
      </c>
      <c r="C37" s="9" t="s">
        <v>44</v>
      </c>
      <c r="D37" s="10"/>
      <c r="E37" s="11"/>
      <c r="F37" s="10"/>
      <c r="G37" s="11"/>
      <c r="H37" s="10">
        <f t="shared" si="0"/>
        <v>0</v>
      </c>
      <c r="I37" s="11">
        <f t="shared" si="0"/>
        <v>0</v>
      </c>
      <c r="J37" s="10"/>
      <c r="K37" s="11"/>
      <c r="L37" s="10"/>
      <c r="M37" s="11"/>
      <c r="N37" s="10">
        <f t="shared" si="3"/>
        <v>0</v>
      </c>
      <c r="O37" s="11">
        <f t="shared" si="5"/>
        <v>0</v>
      </c>
    </row>
    <row r="38" spans="1:15" x14ac:dyDescent="0.5">
      <c r="A38" s="8">
        <v>32</v>
      </c>
      <c r="B38" s="14" t="s">
        <v>45</v>
      </c>
      <c r="C38" s="9" t="s">
        <v>46</v>
      </c>
      <c r="D38" s="10"/>
      <c r="E38" s="11"/>
      <c r="F38" s="10"/>
      <c r="G38" s="11"/>
      <c r="H38" s="10">
        <f t="shared" si="0"/>
        <v>0</v>
      </c>
      <c r="I38" s="11">
        <f t="shared" si="0"/>
        <v>0</v>
      </c>
      <c r="J38" s="10"/>
      <c r="K38" s="11"/>
      <c r="L38" s="10">
        <v>1</v>
      </c>
      <c r="M38" s="11">
        <v>420</v>
      </c>
      <c r="N38" s="10">
        <f t="shared" si="3"/>
        <v>1</v>
      </c>
      <c r="O38" s="11">
        <f t="shared" si="5"/>
        <v>420</v>
      </c>
    </row>
    <row r="39" spans="1:15" x14ac:dyDescent="0.5">
      <c r="A39" s="8">
        <v>33</v>
      </c>
      <c r="B39" s="14" t="s">
        <v>45</v>
      </c>
      <c r="C39" s="9" t="s">
        <v>47</v>
      </c>
      <c r="D39" s="10"/>
      <c r="E39" s="11"/>
      <c r="F39" s="10"/>
      <c r="G39" s="11"/>
      <c r="H39" s="10">
        <f t="shared" si="0"/>
        <v>0</v>
      </c>
      <c r="I39" s="11">
        <f t="shared" si="0"/>
        <v>0</v>
      </c>
      <c r="J39" s="10"/>
      <c r="K39" s="11"/>
      <c r="L39" s="10"/>
      <c r="M39" s="11"/>
      <c r="N39" s="10">
        <f t="shared" si="3"/>
        <v>0</v>
      </c>
      <c r="O39" s="11">
        <f t="shared" si="5"/>
        <v>0</v>
      </c>
    </row>
    <row r="40" spans="1:15" x14ac:dyDescent="0.5">
      <c r="A40" s="8">
        <v>34</v>
      </c>
      <c r="B40" s="14" t="s">
        <v>45</v>
      </c>
      <c r="C40" s="9" t="s">
        <v>48</v>
      </c>
      <c r="D40" s="10"/>
      <c r="E40" s="11"/>
      <c r="F40" s="10"/>
      <c r="G40" s="11"/>
      <c r="H40" s="10">
        <f t="shared" si="0"/>
        <v>0</v>
      </c>
      <c r="I40" s="11">
        <f t="shared" si="0"/>
        <v>0</v>
      </c>
      <c r="J40" s="10"/>
      <c r="K40" s="11"/>
      <c r="L40" s="10"/>
      <c r="M40" s="11"/>
      <c r="N40" s="10">
        <f t="shared" si="3"/>
        <v>0</v>
      </c>
      <c r="O40" s="11">
        <f t="shared" si="5"/>
        <v>0</v>
      </c>
    </row>
    <row r="41" spans="1:15" x14ac:dyDescent="0.5">
      <c r="A41" s="8">
        <v>35</v>
      </c>
      <c r="B41" s="9" t="s">
        <v>49</v>
      </c>
      <c r="C41" s="9" t="s">
        <v>49</v>
      </c>
      <c r="D41" s="10"/>
      <c r="E41" s="11"/>
      <c r="F41" s="10"/>
      <c r="G41" s="11"/>
      <c r="H41" s="10">
        <f t="shared" si="0"/>
        <v>0</v>
      </c>
      <c r="I41" s="11">
        <f t="shared" si="0"/>
        <v>0</v>
      </c>
      <c r="J41" s="10"/>
      <c r="K41" s="11"/>
      <c r="L41" s="10"/>
      <c r="M41" s="11"/>
      <c r="N41" s="10">
        <f t="shared" si="3"/>
        <v>0</v>
      </c>
      <c r="O41" s="11">
        <f t="shared" si="5"/>
        <v>0</v>
      </c>
    </row>
    <row r="42" spans="1:15" x14ac:dyDescent="0.5">
      <c r="A42" s="8">
        <v>36</v>
      </c>
      <c r="B42" s="9" t="s">
        <v>50</v>
      </c>
      <c r="C42" s="9" t="s">
        <v>50</v>
      </c>
      <c r="D42" s="10"/>
      <c r="E42" s="11"/>
      <c r="F42" s="10"/>
      <c r="G42" s="11"/>
      <c r="H42" s="10">
        <f t="shared" si="0"/>
        <v>0</v>
      </c>
      <c r="I42" s="11">
        <f t="shared" si="0"/>
        <v>0</v>
      </c>
      <c r="J42" s="10">
        <v>1</v>
      </c>
      <c r="K42" s="11">
        <v>320</v>
      </c>
      <c r="L42" s="10">
        <v>3</v>
      </c>
      <c r="M42" s="11">
        <v>7740</v>
      </c>
      <c r="N42" s="10">
        <f t="shared" si="3"/>
        <v>4</v>
      </c>
      <c r="O42" s="11">
        <f t="shared" si="5"/>
        <v>8060</v>
      </c>
    </row>
    <row r="43" spans="1:15" x14ac:dyDescent="0.5">
      <c r="A43" s="8">
        <v>37</v>
      </c>
      <c r="B43" s="9" t="s">
        <v>51</v>
      </c>
      <c r="C43" s="9" t="s">
        <v>51</v>
      </c>
      <c r="D43" s="10"/>
      <c r="E43" s="11"/>
      <c r="F43" s="10"/>
      <c r="G43" s="11"/>
      <c r="H43" s="10">
        <f t="shared" si="0"/>
        <v>0</v>
      </c>
      <c r="I43" s="11">
        <f t="shared" si="0"/>
        <v>0</v>
      </c>
      <c r="J43" s="10"/>
      <c r="K43" s="11"/>
      <c r="L43" s="10"/>
      <c r="M43" s="11"/>
      <c r="N43" s="10">
        <f t="shared" si="3"/>
        <v>0</v>
      </c>
      <c r="O43" s="11">
        <f t="shared" si="5"/>
        <v>0</v>
      </c>
    </row>
    <row r="44" spans="1:15" x14ac:dyDescent="0.5">
      <c r="A44" s="8">
        <v>38</v>
      </c>
      <c r="B44" s="9" t="s">
        <v>52</v>
      </c>
      <c r="C44" s="9" t="s">
        <v>52</v>
      </c>
      <c r="D44" s="10"/>
      <c r="E44" s="11"/>
      <c r="F44" s="10"/>
      <c r="G44" s="11"/>
      <c r="H44" s="10">
        <f t="shared" si="0"/>
        <v>0</v>
      </c>
      <c r="I44" s="11">
        <f t="shared" si="0"/>
        <v>0</v>
      </c>
      <c r="J44" s="10"/>
      <c r="K44" s="11"/>
      <c r="L44" s="10"/>
      <c r="M44" s="11"/>
      <c r="N44" s="10">
        <f t="shared" si="3"/>
        <v>0</v>
      </c>
      <c r="O44" s="11">
        <f t="shared" si="5"/>
        <v>0</v>
      </c>
    </row>
    <row r="45" spans="1:15" x14ac:dyDescent="0.5">
      <c r="A45" s="8">
        <v>39</v>
      </c>
      <c r="B45" s="9" t="s">
        <v>53</v>
      </c>
      <c r="C45" s="9" t="s">
        <v>53</v>
      </c>
      <c r="D45" s="10"/>
      <c r="E45" s="11"/>
      <c r="F45" s="10"/>
      <c r="G45" s="11"/>
      <c r="H45" s="10">
        <f t="shared" si="0"/>
        <v>0</v>
      </c>
      <c r="I45" s="11">
        <f t="shared" si="0"/>
        <v>0</v>
      </c>
      <c r="J45" s="10"/>
      <c r="K45" s="11"/>
      <c r="L45" s="10">
        <v>2</v>
      </c>
      <c r="M45" s="11">
        <f>800+800</f>
        <v>1600</v>
      </c>
      <c r="N45" s="10">
        <f t="shared" si="3"/>
        <v>2</v>
      </c>
      <c r="O45" s="11">
        <f t="shared" si="5"/>
        <v>1600</v>
      </c>
    </row>
    <row r="46" spans="1:15" x14ac:dyDescent="0.5">
      <c r="A46" s="8">
        <v>40</v>
      </c>
      <c r="B46" s="9" t="s">
        <v>54</v>
      </c>
      <c r="C46" s="9" t="s">
        <v>54</v>
      </c>
      <c r="D46" s="10">
        <v>1</v>
      </c>
      <c r="E46" s="11">
        <v>890</v>
      </c>
      <c r="F46" s="10"/>
      <c r="G46" s="11"/>
      <c r="H46" s="10">
        <f t="shared" si="0"/>
        <v>1</v>
      </c>
      <c r="I46" s="11">
        <f t="shared" si="0"/>
        <v>890</v>
      </c>
      <c r="J46" s="10"/>
      <c r="K46" s="11"/>
      <c r="L46" s="10"/>
      <c r="M46" s="11"/>
      <c r="N46" s="10">
        <f t="shared" si="3"/>
        <v>0</v>
      </c>
      <c r="O46" s="11">
        <f t="shared" si="5"/>
        <v>0</v>
      </c>
    </row>
    <row r="47" spans="1:15" x14ac:dyDescent="0.5">
      <c r="A47" s="8">
        <v>41</v>
      </c>
      <c r="B47" s="9" t="s">
        <v>55</v>
      </c>
      <c r="C47" s="9" t="s">
        <v>55</v>
      </c>
      <c r="D47" s="10"/>
      <c r="E47" s="11"/>
      <c r="F47" s="10"/>
      <c r="G47" s="11"/>
      <c r="H47" s="10">
        <f t="shared" si="0"/>
        <v>0</v>
      </c>
      <c r="I47" s="11">
        <f t="shared" si="0"/>
        <v>0</v>
      </c>
      <c r="J47" s="10"/>
      <c r="K47" s="11"/>
      <c r="L47" s="10"/>
      <c r="M47" s="11"/>
      <c r="N47" s="10">
        <f t="shared" si="3"/>
        <v>0</v>
      </c>
      <c r="O47" s="11">
        <f t="shared" si="5"/>
        <v>0</v>
      </c>
    </row>
    <row r="48" spans="1:15" x14ac:dyDescent="0.5">
      <c r="A48" s="8">
        <v>42</v>
      </c>
      <c r="B48" s="9" t="s">
        <v>56</v>
      </c>
      <c r="C48" s="9" t="s">
        <v>56</v>
      </c>
      <c r="D48" s="10"/>
      <c r="E48" s="11"/>
      <c r="F48" s="10"/>
      <c r="G48" s="11"/>
      <c r="H48" s="10">
        <f t="shared" si="0"/>
        <v>0</v>
      </c>
      <c r="I48" s="11">
        <f t="shared" si="0"/>
        <v>0</v>
      </c>
      <c r="J48" s="10"/>
      <c r="K48" s="11"/>
      <c r="L48" s="10"/>
      <c r="M48" s="11"/>
      <c r="N48" s="10">
        <f t="shared" si="3"/>
        <v>0</v>
      </c>
      <c r="O48" s="11">
        <f t="shared" si="5"/>
        <v>0</v>
      </c>
    </row>
    <row r="49" spans="1:15" x14ac:dyDescent="0.5">
      <c r="A49" s="8">
        <v>43</v>
      </c>
      <c r="B49" s="9" t="s">
        <v>57</v>
      </c>
      <c r="C49" s="9" t="s">
        <v>70</v>
      </c>
      <c r="D49" s="10"/>
      <c r="E49" s="11"/>
      <c r="F49" s="10"/>
      <c r="G49" s="11"/>
      <c r="H49" s="10">
        <f t="shared" si="0"/>
        <v>0</v>
      </c>
      <c r="I49" s="11">
        <f t="shared" si="0"/>
        <v>0</v>
      </c>
      <c r="J49" s="10"/>
      <c r="K49" s="11"/>
      <c r="L49" s="10"/>
      <c r="M49" s="11"/>
      <c r="N49" s="10">
        <f t="shared" si="3"/>
        <v>0</v>
      </c>
      <c r="O49" s="11">
        <f t="shared" si="5"/>
        <v>0</v>
      </c>
    </row>
    <row r="50" spans="1:15" x14ac:dyDescent="0.5">
      <c r="A50" s="8">
        <v>44</v>
      </c>
      <c r="B50" s="9"/>
      <c r="C50" s="9" t="s">
        <v>65</v>
      </c>
      <c r="D50" s="10"/>
      <c r="E50" s="11"/>
      <c r="F50" s="10"/>
      <c r="G50" s="11"/>
      <c r="H50" s="10"/>
      <c r="I50" s="11">
        <f t="shared" si="0"/>
        <v>0</v>
      </c>
      <c r="J50" s="10"/>
      <c r="K50" s="11"/>
      <c r="L50" s="10"/>
      <c r="M50" s="11"/>
      <c r="N50" s="10"/>
      <c r="O50" s="11">
        <f t="shared" si="5"/>
        <v>0</v>
      </c>
    </row>
    <row r="51" spans="1:15" x14ac:dyDescent="0.5">
      <c r="A51" s="26" t="s">
        <v>58</v>
      </c>
      <c r="B51" s="26"/>
      <c r="C51" s="26"/>
      <c r="D51" s="15">
        <f t="shared" ref="D51:O51" si="6">+SUM(D7:D50)</f>
        <v>4</v>
      </c>
      <c r="E51" s="7">
        <f t="shared" si="6"/>
        <v>1850</v>
      </c>
      <c r="F51" s="15">
        <f t="shared" si="6"/>
        <v>1</v>
      </c>
      <c r="G51" s="7">
        <f t="shared" si="6"/>
        <v>2000</v>
      </c>
      <c r="H51" s="15">
        <f t="shared" si="6"/>
        <v>5</v>
      </c>
      <c r="I51" s="7">
        <f t="shared" si="6"/>
        <v>3850</v>
      </c>
      <c r="J51" s="15">
        <f t="shared" si="6"/>
        <v>5</v>
      </c>
      <c r="K51" s="7">
        <f t="shared" si="6"/>
        <v>2110</v>
      </c>
      <c r="L51" s="15">
        <f t="shared" si="6"/>
        <v>22</v>
      </c>
      <c r="M51" s="7">
        <f t="shared" si="6"/>
        <v>27330</v>
      </c>
      <c r="N51" s="15">
        <f t="shared" si="6"/>
        <v>27</v>
      </c>
      <c r="O51" s="7">
        <f t="shared" si="6"/>
        <v>29440</v>
      </c>
    </row>
    <row r="52" spans="1:15" x14ac:dyDescent="0.5">
      <c r="A52" s="2"/>
      <c r="B52" s="3"/>
      <c r="C52" s="2"/>
    </row>
    <row r="54" spans="1:15" x14ac:dyDescent="0.5">
      <c r="C54" s="5"/>
    </row>
    <row r="55" spans="1:15" x14ac:dyDescent="0.5">
      <c r="B55" s="4"/>
      <c r="C55" s="4"/>
    </row>
    <row r="56" spans="1:15" x14ac:dyDescent="0.5">
      <c r="B56" s="4"/>
      <c r="C56" s="4"/>
    </row>
    <row r="57" spans="1:15" x14ac:dyDescent="0.5">
      <c r="B57" s="4"/>
      <c r="C57" s="4"/>
    </row>
    <row r="58" spans="1:15" x14ac:dyDescent="0.5">
      <c r="B58" s="4"/>
      <c r="C58" s="4"/>
    </row>
    <row r="59" spans="1:15" x14ac:dyDescent="0.5">
      <c r="B59" s="4"/>
      <c r="C59" s="4"/>
    </row>
    <row r="60" spans="1:15" x14ac:dyDescent="0.5">
      <c r="B60" s="4"/>
      <c r="C60" s="4"/>
    </row>
    <row r="61" spans="1:15" x14ac:dyDescent="0.5">
      <c r="B61" s="4"/>
      <c r="C61" s="4"/>
    </row>
    <row r="62" spans="1:15" x14ac:dyDescent="0.5">
      <c r="B62" s="4"/>
      <c r="C62" s="4"/>
    </row>
    <row r="63" spans="1:15" x14ac:dyDescent="0.5">
      <c r="B63" s="4"/>
      <c r="C63" s="4"/>
    </row>
    <row r="64" spans="1:15" x14ac:dyDescent="0.5">
      <c r="B64" s="4"/>
      <c r="C64" s="4"/>
    </row>
    <row r="65" spans="2:3" x14ac:dyDescent="0.5">
      <c r="B65" s="4"/>
      <c r="C65" s="4"/>
    </row>
    <row r="66" spans="2:3" x14ac:dyDescent="0.5">
      <c r="B66" s="4"/>
      <c r="C66" s="4"/>
    </row>
    <row r="67" spans="2:3" x14ac:dyDescent="0.5">
      <c r="B67" s="4"/>
      <c r="C67" s="4"/>
    </row>
    <row r="68" spans="2:3" x14ac:dyDescent="0.5">
      <c r="B68" s="4"/>
      <c r="C68" s="4"/>
    </row>
    <row r="69" spans="2:3" x14ac:dyDescent="0.5">
      <c r="B69" s="4"/>
      <c r="C69" s="4"/>
    </row>
  </sheetData>
  <mergeCells count="15">
    <mergeCell ref="A1:O1"/>
    <mergeCell ref="A2:O2"/>
    <mergeCell ref="D3:O3"/>
    <mergeCell ref="A51:C51"/>
    <mergeCell ref="D5:E5"/>
    <mergeCell ref="F5:G5"/>
    <mergeCell ref="H5:I5"/>
    <mergeCell ref="A3:A6"/>
    <mergeCell ref="B3:B6"/>
    <mergeCell ref="C3:C6"/>
    <mergeCell ref="D4:I4"/>
    <mergeCell ref="J4:O4"/>
    <mergeCell ref="J5:K5"/>
    <mergeCell ref="L5:M5"/>
    <mergeCell ref="N5:O5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4</vt:i4>
      </vt:variant>
    </vt:vector>
  </HeadingPairs>
  <TitlesOfParts>
    <vt:vector size="6" baseType="lpstr">
      <vt:lpstr>กระดาษ</vt:lpstr>
      <vt:lpstr>หมึกพิมพ์</vt:lpstr>
      <vt:lpstr>กระดาษ!Print_Area</vt:lpstr>
      <vt:lpstr>หมึกพิมพ์!Print_Area</vt:lpstr>
      <vt:lpstr>กระดาษ!Print_Titles</vt:lpstr>
      <vt:lpstr>หมึกพิมพ์!Print_Titles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2022-09-15T07:45:16Z</cp:lastPrinted>
  <dcterms:created xsi:type="dcterms:W3CDTF">2021-09-14T05:34:35Z</dcterms:created>
  <dcterms:modified xsi:type="dcterms:W3CDTF">2023-02-22T05:16:04Z</dcterms:modified>
</cp:coreProperties>
</file>