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12052566\รายการการใช้กระดาษและหมึกพิมพ์ประจำเดือน ปี66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0" i="2" l="1"/>
  <c r="AF51" i="2" s="1"/>
  <c r="M29" i="1" l="1"/>
  <c r="L29" i="1"/>
  <c r="M6" i="1" l="1"/>
  <c r="AE51" i="2"/>
  <c r="AD51" i="2"/>
  <c r="AB51" i="2"/>
  <c r="AG50" i="2"/>
  <c r="AG49" i="2"/>
  <c r="AF49" i="2"/>
  <c r="AG48" i="2"/>
  <c r="AF48" i="2"/>
  <c r="AG47" i="2"/>
  <c r="AF47" i="2"/>
  <c r="AF46" i="2"/>
  <c r="AG46" i="2"/>
  <c r="AG45" i="2"/>
  <c r="AF45" i="2"/>
  <c r="AG44" i="2"/>
  <c r="AF44" i="2"/>
  <c r="AG43" i="2"/>
  <c r="AF43" i="2"/>
  <c r="AF42" i="2"/>
  <c r="AG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F33" i="2"/>
  <c r="AG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AG51" i="2" l="1"/>
  <c r="AC51" i="2"/>
  <c r="W46" i="2"/>
  <c r="W42" i="2"/>
  <c r="W33" i="2"/>
  <c r="W8" i="2"/>
  <c r="M14" i="2" l="1"/>
  <c r="O14" i="2" s="1"/>
  <c r="M45" i="2"/>
  <c r="Y51" i="2"/>
  <c r="X51" i="2"/>
  <c r="W51" i="2"/>
  <c r="V51" i="2"/>
  <c r="AA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S51" i="2"/>
  <c r="R51" i="2"/>
  <c r="Q51" i="2"/>
  <c r="P51" i="2"/>
  <c r="U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L51" i="2"/>
  <c r="K51" i="2"/>
  <c r="J51" i="2"/>
  <c r="O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" i="1"/>
  <c r="M51" i="2" l="1"/>
  <c r="Z51" i="2"/>
  <c r="U51" i="2"/>
  <c r="T51" i="2"/>
  <c r="AA51" i="2"/>
  <c r="N51" i="2"/>
  <c r="O51" i="2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s="1"/>
  <c r="J50" i="1" l="1"/>
  <c r="K50" i="1" s="1"/>
  <c r="H50" i="1"/>
  <c r="I50" i="1" l="1"/>
  <c r="E49" i="1" l="1"/>
  <c r="E50" i="1" s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  <c r="L50" i="1" l="1"/>
  <c r="M50" i="1" s="1"/>
</calcChain>
</file>

<file path=xl/sharedStrings.xml><?xml version="1.0" encoding="utf-8"?>
<sst xmlns="http://schemas.openxmlformats.org/spreadsheetml/2006/main" count="247" uniqueCount="72">
  <si>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</si>
  <si>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</si>
  <si>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</si>
  <si>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</si>
  <si>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</si>
  <si>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</si>
  <si>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</si>
  <si>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</si>
  <si>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</si>
  <si>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</si>
  <si>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</si>
  <si>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</si>
  <si>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</si>
  <si>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</si>
  <si>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</si>
  <si>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</si>
  <si>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</si>
  <si>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</si>
  <si>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</si>
  <si>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</si>
  <si>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</si>
  <si>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</si>
  <si>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</si>
  <si>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</si>
  <si>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</si>
  <si>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</si>
  <si>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</si>
  <si>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</si>
  <si>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</si>
  <si>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</si>
  <si>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</si>
  <si>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</si>
  <si>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</si>
  <si>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</si>
  <si>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</si>
  <si>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</si>
  <si>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</si>
  <si>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</si>
  <si>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</si>
  <si>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</si>
  <si>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</si>
  <si>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</si>
  <si>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</si>
  <si>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</si>
  <si>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</si>
  <si>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</si>
  <si>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</si>
  <si>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</si>
  <si>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</si>
  <si>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</si>
  <si>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</si>
  <si>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</si>
  <si>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</si>
  <si>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</si>
  <si>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</si>
  <si>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</si>
  <si>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</si>
  <si>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</si>
  <si>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</si>
  <si>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</si>
  <si>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</si>
  <si>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</si>
  <si>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</si>
  <si>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</si>
  <si>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</si>
  <si>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</si>
  <si>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</si>
  <si>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</si>
  <si>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</si>
  <si>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</si>
  <si>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</si>
  <si>
    <t xml:space="preserve">3. เดือนธันวาคม ถึงเดือนกุมภาพันธ์ ราคากระดาษ รีมละ 102.85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</si>
</sst>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9" fillId="3" borderId="4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7" fontId="9" fillId="3" borderId="1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110" zoomScaleNormal="110" workbookViewId="0">
      <pane ySplit="5" topLeftCell="A39" activePane="bottomLeft" state="frozen"/>
      <selection pane="bottomLeft" activeCell="F53" sqref="F53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38.5" style="1" customWidth="1"/>
    <col min="4" max="4" width="8.625" style="1" customWidth="1"/>
    <col min="5" max="5" width="9.375" style="1" customWidth="1"/>
    <col min="6" max="6" width="8.5" style="1" customWidth="1"/>
    <col min="7" max="7" width="9.5" style="1" customWidth="1"/>
    <col min="8" max="8" width="7.625" style="1" customWidth="1"/>
    <col min="9" max="9" width="8.5" style="1" customWidth="1"/>
    <col min="10" max="10" width="8.125" style="1" customWidth="1"/>
    <col min="11" max="11" width="10.75" style="1" customWidth="1"/>
    <col min="12" max="12" width="8.125" style="1" customWidth="1"/>
    <col min="13" max="13" width="10.75" style="1" customWidth="1"/>
    <col min="14" max="14" width="22.375" style="1" customWidth="1"/>
    <col min="15" max="16384" width="9" style="1"/>
  </cols>
  <sheetData>
    <row r="1" spans="1:13" ht="24" x14ac:dyDescent="0.5500000000000000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24" x14ac:dyDescent="0.55000000000000004">
      <c r="A2" s="31" t="s">
        <v>69</v>
      </c>
      <c r="B2" s="31"/>
      <c r="C2" s="31"/>
      <c r="D2" s="32"/>
      <c r="E2" s="32"/>
      <c r="F2" s="32"/>
      <c r="G2" s="32"/>
      <c r="H2" s="32"/>
      <c r="I2" s="32"/>
      <c r="J2" s="32"/>
      <c r="K2" s="32"/>
    </row>
    <row r="3" spans="1:13" x14ac:dyDescent="0.5">
      <c r="A3" s="23" t="s">
        <v>1</v>
      </c>
      <c r="B3" s="24" t="s">
        <v>2</v>
      </c>
      <c r="C3" s="23" t="s">
        <v>3</v>
      </c>
      <c r="D3" s="27" t="s">
        <v>64</v>
      </c>
      <c r="E3" s="28"/>
      <c r="F3" s="28"/>
      <c r="G3" s="28"/>
      <c r="H3" s="28"/>
      <c r="I3" s="28"/>
      <c r="J3" s="28"/>
      <c r="K3" s="28"/>
      <c r="L3" s="28"/>
      <c r="M3" s="29"/>
    </row>
    <row r="4" spans="1:13" x14ac:dyDescent="0.5">
      <c r="A4" s="23"/>
      <c r="B4" s="24"/>
      <c r="C4" s="23"/>
      <c r="D4" s="25">
        <v>243162</v>
      </c>
      <c r="E4" s="26"/>
      <c r="F4" s="25">
        <v>243193</v>
      </c>
      <c r="G4" s="26"/>
      <c r="H4" s="25">
        <v>243223</v>
      </c>
      <c r="I4" s="26"/>
      <c r="J4" s="25">
        <v>243254</v>
      </c>
      <c r="K4" s="26"/>
      <c r="L4" s="25">
        <v>243285</v>
      </c>
      <c r="M4" s="26"/>
    </row>
    <row r="5" spans="1:13" x14ac:dyDescent="0.5">
      <c r="A5" s="23"/>
      <c r="B5" s="24"/>
      <c r="C5" s="23"/>
      <c r="D5" s="6" t="s">
        <v>4</v>
      </c>
      <c r="E5" s="6" t="s">
        <v>5</v>
      </c>
      <c r="F5" s="6" t="s">
        <v>4</v>
      </c>
      <c r="G5" s="6" t="s">
        <v>5</v>
      </c>
      <c r="H5" s="6" t="s">
        <v>4</v>
      </c>
      <c r="I5" s="6" t="s">
        <v>5</v>
      </c>
      <c r="J5" s="6" t="s">
        <v>4</v>
      </c>
      <c r="K5" s="6" t="s">
        <v>5</v>
      </c>
      <c r="L5" s="20" t="s">
        <v>4</v>
      </c>
      <c r="M5" s="20" t="s">
        <v>5</v>
      </c>
    </row>
    <row r="6" spans="1:13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  <c r="H6" s="10">
        <v>5</v>
      </c>
      <c r="I6" s="11">
        <f>SUM(H6*102.85)</f>
        <v>514.25</v>
      </c>
      <c r="J6" s="10"/>
      <c r="K6" s="11">
        <f>SUM(J6*102.85)</f>
        <v>0</v>
      </c>
      <c r="L6" s="10"/>
      <c r="M6" s="11">
        <f>SUM(L6*102.85)</f>
        <v>0</v>
      </c>
    </row>
    <row r="7" spans="1:13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  <c r="H7" s="10"/>
      <c r="I7" s="11">
        <f t="shared" ref="I7:I49" si="2">SUM(H7*102.85)</f>
        <v>0</v>
      </c>
      <c r="J7" s="10"/>
      <c r="K7" s="11">
        <f t="shared" ref="K7:K50" si="3">SUM(J7*102.85)</f>
        <v>0</v>
      </c>
      <c r="L7" s="10">
        <v>10</v>
      </c>
      <c r="M7" s="11">
        <f t="shared" ref="M7:M50" si="4">SUM(L7*102.85)</f>
        <v>1028.5</v>
      </c>
    </row>
    <row r="8" spans="1:13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2"/>
        <v>0</v>
      </c>
      <c r="J8" s="10"/>
      <c r="K8" s="11">
        <f t="shared" si="3"/>
        <v>0</v>
      </c>
      <c r="L8" s="10"/>
      <c r="M8" s="11">
        <f t="shared" si="4"/>
        <v>0</v>
      </c>
    </row>
    <row r="9" spans="1:13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  <c r="H9" s="10">
        <v>20</v>
      </c>
      <c r="I9" s="11">
        <f t="shared" si="2"/>
        <v>2057</v>
      </c>
      <c r="J9" s="10">
        <v>50</v>
      </c>
      <c r="K9" s="11">
        <f t="shared" si="3"/>
        <v>5142.5</v>
      </c>
      <c r="L9" s="10"/>
      <c r="M9" s="11">
        <f t="shared" si="4"/>
        <v>0</v>
      </c>
    </row>
    <row r="10" spans="1:13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  <c r="H10" s="10"/>
      <c r="I10" s="11">
        <f t="shared" si="2"/>
        <v>0</v>
      </c>
      <c r="J10" s="10">
        <v>5</v>
      </c>
      <c r="K10" s="11">
        <f t="shared" si="3"/>
        <v>514.25</v>
      </c>
      <c r="L10" s="10">
        <v>10</v>
      </c>
      <c r="M10" s="11">
        <f t="shared" si="4"/>
        <v>1028.5</v>
      </c>
    </row>
    <row r="11" spans="1:13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  <c r="H11" s="10"/>
      <c r="I11" s="11">
        <f t="shared" si="2"/>
        <v>0</v>
      </c>
      <c r="J11" s="10">
        <v>5</v>
      </c>
      <c r="K11" s="11">
        <f t="shared" si="3"/>
        <v>514.25</v>
      </c>
      <c r="L11" s="10">
        <v>5</v>
      </c>
      <c r="M11" s="11">
        <f t="shared" si="4"/>
        <v>514.25</v>
      </c>
    </row>
    <row r="12" spans="1:13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  <c r="H12" s="10"/>
      <c r="I12" s="11">
        <f t="shared" si="2"/>
        <v>0</v>
      </c>
      <c r="J12" s="10"/>
      <c r="K12" s="11">
        <f t="shared" si="3"/>
        <v>0</v>
      </c>
      <c r="L12" s="10"/>
      <c r="M12" s="11">
        <f t="shared" si="4"/>
        <v>0</v>
      </c>
    </row>
    <row r="13" spans="1:13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2"/>
        <v>0</v>
      </c>
      <c r="J13" s="10">
        <v>5</v>
      </c>
      <c r="K13" s="11">
        <f t="shared" si="3"/>
        <v>514.25</v>
      </c>
      <c r="L13" s="10"/>
      <c r="M13" s="11">
        <f t="shared" si="4"/>
        <v>0</v>
      </c>
    </row>
    <row r="14" spans="1:13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2"/>
        <v>0</v>
      </c>
      <c r="J14" s="10"/>
      <c r="K14" s="11">
        <f t="shared" si="3"/>
        <v>0</v>
      </c>
      <c r="L14" s="10"/>
      <c r="M14" s="11">
        <f t="shared" si="4"/>
        <v>0</v>
      </c>
    </row>
    <row r="15" spans="1:13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2"/>
        <v>0</v>
      </c>
      <c r="J15" s="10"/>
      <c r="K15" s="11">
        <f t="shared" si="3"/>
        <v>0</v>
      </c>
      <c r="L15" s="10"/>
      <c r="M15" s="11">
        <f t="shared" si="4"/>
        <v>0</v>
      </c>
    </row>
    <row r="16" spans="1:13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  <c r="H16" s="10"/>
      <c r="I16" s="11">
        <f t="shared" si="2"/>
        <v>0</v>
      </c>
      <c r="J16" s="10"/>
      <c r="K16" s="11">
        <f t="shared" si="3"/>
        <v>0</v>
      </c>
      <c r="L16" s="10"/>
      <c r="M16" s="11">
        <f t="shared" si="4"/>
        <v>0</v>
      </c>
    </row>
    <row r="17" spans="1:13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  <c r="H17" s="10"/>
      <c r="I17" s="11">
        <f t="shared" si="2"/>
        <v>0</v>
      </c>
      <c r="J17" s="10"/>
      <c r="K17" s="11">
        <f t="shared" si="3"/>
        <v>0</v>
      </c>
      <c r="L17" s="10"/>
      <c r="M17" s="11">
        <f t="shared" si="4"/>
        <v>0</v>
      </c>
    </row>
    <row r="18" spans="1:13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2"/>
        <v>0</v>
      </c>
      <c r="J18" s="10">
        <v>5</v>
      </c>
      <c r="K18" s="11">
        <f t="shared" si="3"/>
        <v>514.25</v>
      </c>
      <c r="L18" s="10">
        <v>5</v>
      </c>
      <c r="M18" s="11">
        <f t="shared" si="4"/>
        <v>514.25</v>
      </c>
    </row>
    <row r="19" spans="1:13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  <c r="H19" s="10"/>
      <c r="I19" s="11">
        <f t="shared" si="2"/>
        <v>0</v>
      </c>
      <c r="J19" s="10"/>
      <c r="K19" s="11">
        <f t="shared" si="3"/>
        <v>0</v>
      </c>
      <c r="L19" s="10"/>
      <c r="M19" s="11">
        <f t="shared" si="4"/>
        <v>0</v>
      </c>
    </row>
    <row r="20" spans="1:13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2"/>
        <v>0</v>
      </c>
      <c r="J20" s="10"/>
      <c r="K20" s="11">
        <f t="shared" si="3"/>
        <v>0</v>
      </c>
      <c r="L20" s="10"/>
      <c r="M20" s="11">
        <f t="shared" si="4"/>
        <v>0</v>
      </c>
    </row>
    <row r="21" spans="1:13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2"/>
        <v>0</v>
      </c>
      <c r="J21" s="10"/>
      <c r="K21" s="11">
        <f t="shared" si="3"/>
        <v>0</v>
      </c>
      <c r="L21" s="10"/>
      <c r="M21" s="11">
        <f t="shared" si="4"/>
        <v>0</v>
      </c>
    </row>
    <row r="22" spans="1:13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  <c r="H22" s="10"/>
      <c r="I22" s="11">
        <f t="shared" si="2"/>
        <v>0</v>
      </c>
      <c r="J22" s="10"/>
      <c r="K22" s="11">
        <f t="shared" si="3"/>
        <v>0</v>
      </c>
      <c r="L22" s="10"/>
      <c r="M22" s="11">
        <f t="shared" si="4"/>
        <v>0</v>
      </c>
    </row>
    <row r="23" spans="1:13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2"/>
        <v>0</v>
      </c>
      <c r="J23" s="10"/>
      <c r="K23" s="11">
        <f t="shared" si="3"/>
        <v>0</v>
      </c>
      <c r="L23" s="10"/>
      <c r="M23" s="11">
        <f t="shared" si="4"/>
        <v>0</v>
      </c>
    </row>
    <row r="24" spans="1:13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  <c r="H24" s="10">
        <v>10</v>
      </c>
      <c r="I24" s="11">
        <f t="shared" si="2"/>
        <v>1028.5</v>
      </c>
      <c r="J24" s="10"/>
      <c r="K24" s="11">
        <f t="shared" si="3"/>
        <v>0</v>
      </c>
      <c r="L24" s="10"/>
      <c r="M24" s="11">
        <f t="shared" si="4"/>
        <v>0</v>
      </c>
    </row>
    <row r="25" spans="1:13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  <c r="H25" s="10">
        <v>10</v>
      </c>
      <c r="I25" s="11">
        <f t="shared" si="2"/>
        <v>1028.5</v>
      </c>
      <c r="J25" s="10">
        <v>5</v>
      </c>
      <c r="K25" s="11">
        <f t="shared" si="3"/>
        <v>514.25</v>
      </c>
      <c r="L25" s="10">
        <v>10</v>
      </c>
      <c r="M25" s="11">
        <f t="shared" si="4"/>
        <v>1028.5</v>
      </c>
    </row>
    <row r="26" spans="1:13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  <c r="H26" s="10">
        <v>10</v>
      </c>
      <c r="I26" s="11">
        <f t="shared" si="2"/>
        <v>1028.5</v>
      </c>
      <c r="J26" s="10">
        <v>5</v>
      </c>
      <c r="K26" s="11">
        <f t="shared" si="3"/>
        <v>514.25</v>
      </c>
      <c r="L26" s="10"/>
      <c r="M26" s="11">
        <f t="shared" si="4"/>
        <v>0</v>
      </c>
    </row>
    <row r="27" spans="1:13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  <c r="H27" s="10"/>
      <c r="I27" s="11">
        <f t="shared" si="2"/>
        <v>0</v>
      </c>
      <c r="J27" s="10"/>
      <c r="K27" s="11">
        <f t="shared" si="3"/>
        <v>0</v>
      </c>
      <c r="L27" s="10"/>
      <c r="M27" s="11">
        <f t="shared" si="4"/>
        <v>0</v>
      </c>
    </row>
    <row r="28" spans="1:13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  <c r="H28" s="10">
        <v>5</v>
      </c>
      <c r="I28" s="11">
        <f t="shared" si="2"/>
        <v>514.25</v>
      </c>
      <c r="J28" s="10">
        <v>5</v>
      </c>
      <c r="K28" s="11">
        <f t="shared" si="3"/>
        <v>514.25</v>
      </c>
      <c r="L28" s="10"/>
      <c r="M28" s="11">
        <f t="shared" si="4"/>
        <v>0</v>
      </c>
    </row>
    <row r="29" spans="1:13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  <c r="H29" s="10"/>
      <c r="I29" s="11">
        <f t="shared" si="2"/>
        <v>0</v>
      </c>
      <c r="J29" s="10">
        <v>1</v>
      </c>
      <c r="K29" s="11">
        <f t="shared" si="3"/>
        <v>102.85</v>
      </c>
      <c r="L29" s="10">
        <f>2+2</f>
        <v>4</v>
      </c>
      <c r="M29" s="11">
        <f>SUM(L29*102.85)</f>
        <v>411.4</v>
      </c>
    </row>
    <row r="30" spans="1:13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  <c r="H30" s="10"/>
      <c r="I30" s="11">
        <f t="shared" si="2"/>
        <v>0</v>
      </c>
      <c r="J30" s="10">
        <v>25</v>
      </c>
      <c r="K30" s="11">
        <f t="shared" si="3"/>
        <v>2571.25</v>
      </c>
      <c r="L30" s="10"/>
      <c r="M30" s="11">
        <f t="shared" si="4"/>
        <v>0</v>
      </c>
    </row>
    <row r="31" spans="1:13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  <c r="H31" s="10"/>
      <c r="I31" s="11">
        <f t="shared" si="2"/>
        <v>0</v>
      </c>
      <c r="J31" s="10"/>
      <c r="K31" s="11">
        <f t="shared" si="3"/>
        <v>0</v>
      </c>
      <c r="L31" s="10"/>
      <c r="M31" s="11">
        <f t="shared" si="4"/>
        <v>0</v>
      </c>
    </row>
    <row r="32" spans="1:13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2"/>
        <v>0</v>
      </c>
      <c r="J32" s="10">
        <v>5</v>
      </c>
      <c r="K32" s="11">
        <f t="shared" si="3"/>
        <v>514.25</v>
      </c>
      <c r="L32" s="10">
        <v>2</v>
      </c>
      <c r="M32" s="11">
        <f t="shared" si="4"/>
        <v>205.7</v>
      </c>
    </row>
    <row r="33" spans="1:13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  <c r="H33" s="10"/>
      <c r="I33" s="11">
        <f t="shared" si="2"/>
        <v>0</v>
      </c>
      <c r="J33" s="10">
        <v>10</v>
      </c>
      <c r="K33" s="11">
        <f t="shared" si="3"/>
        <v>1028.5</v>
      </c>
      <c r="L33" s="10">
        <v>5</v>
      </c>
      <c r="M33" s="11">
        <f t="shared" si="4"/>
        <v>514.25</v>
      </c>
    </row>
    <row r="34" spans="1:13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  <c r="H34" s="10"/>
      <c r="I34" s="11">
        <f t="shared" si="2"/>
        <v>0</v>
      </c>
      <c r="J34" s="10"/>
      <c r="K34" s="11">
        <f t="shared" si="3"/>
        <v>0</v>
      </c>
      <c r="L34" s="10"/>
      <c r="M34" s="11">
        <f t="shared" si="4"/>
        <v>0</v>
      </c>
    </row>
    <row r="35" spans="1:13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2"/>
        <v>0</v>
      </c>
      <c r="J35" s="10">
        <v>1</v>
      </c>
      <c r="K35" s="11">
        <f t="shared" si="3"/>
        <v>102.85</v>
      </c>
      <c r="L35" s="10"/>
      <c r="M35" s="11">
        <f t="shared" si="4"/>
        <v>0</v>
      </c>
    </row>
    <row r="36" spans="1:13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  <c r="H36" s="10"/>
      <c r="I36" s="11">
        <f t="shared" si="2"/>
        <v>0</v>
      </c>
      <c r="J36" s="10"/>
      <c r="K36" s="11">
        <f t="shared" si="3"/>
        <v>0</v>
      </c>
      <c r="L36" s="10">
        <v>1</v>
      </c>
      <c r="M36" s="11">
        <f t="shared" si="4"/>
        <v>102.85</v>
      </c>
    </row>
    <row r="37" spans="1:13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2"/>
        <v>0</v>
      </c>
      <c r="J37" s="10">
        <v>4</v>
      </c>
      <c r="K37" s="11">
        <f t="shared" si="3"/>
        <v>411.4</v>
      </c>
      <c r="L37" s="10"/>
      <c r="M37" s="11">
        <f t="shared" si="4"/>
        <v>0</v>
      </c>
    </row>
    <row r="38" spans="1:13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  <c r="H38" s="10"/>
      <c r="I38" s="11">
        <f t="shared" si="2"/>
        <v>0</v>
      </c>
      <c r="J38" s="10"/>
      <c r="K38" s="11">
        <f t="shared" si="3"/>
        <v>0</v>
      </c>
      <c r="L38" s="10">
        <v>6</v>
      </c>
      <c r="M38" s="11">
        <f t="shared" si="4"/>
        <v>617.09999999999991</v>
      </c>
    </row>
    <row r="39" spans="1:13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  <c r="H39" s="10"/>
      <c r="I39" s="11">
        <f t="shared" si="2"/>
        <v>0</v>
      </c>
      <c r="J39" s="10"/>
      <c r="K39" s="11">
        <f t="shared" si="3"/>
        <v>0</v>
      </c>
      <c r="L39" s="10">
        <v>2</v>
      </c>
      <c r="M39" s="11">
        <f t="shared" si="4"/>
        <v>205.7</v>
      </c>
    </row>
    <row r="40" spans="1:13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  <c r="H40" s="10"/>
      <c r="I40" s="11">
        <f t="shared" si="2"/>
        <v>0</v>
      </c>
      <c r="J40" s="10"/>
      <c r="K40" s="11">
        <f t="shared" si="3"/>
        <v>0</v>
      </c>
      <c r="L40" s="10">
        <v>1</v>
      </c>
      <c r="M40" s="11">
        <f t="shared" si="4"/>
        <v>102.85</v>
      </c>
    </row>
    <row r="41" spans="1:13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  <c r="H41" s="10">
        <v>1</v>
      </c>
      <c r="I41" s="11">
        <f t="shared" si="2"/>
        <v>102.85</v>
      </c>
      <c r="J41" s="10">
        <v>1</v>
      </c>
      <c r="K41" s="11">
        <f t="shared" si="3"/>
        <v>102.85</v>
      </c>
      <c r="L41" s="10">
        <v>4</v>
      </c>
      <c r="M41" s="11">
        <f t="shared" si="4"/>
        <v>411.4</v>
      </c>
    </row>
    <row r="42" spans="1:13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  <c r="H42" s="10">
        <v>3</v>
      </c>
      <c r="I42" s="11">
        <f t="shared" si="2"/>
        <v>308.54999999999995</v>
      </c>
      <c r="J42" s="10"/>
      <c r="K42" s="11">
        <f t="shared" si="3"/>
        <v>0</v>
      </c>
      <c r="L42" s="10">
        <v>3</v>
      </c>
      <c r="M42" s="11">
        <f t="shared" si="4"/>
        <v>308.54999999999995</v>
      </c>
    </row>
    <row r="43" spans="1:13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  <c r="H43" s="10"/>
      <c r="I43" s="11">
        <f t="shared" si="2"/>
        <v>0</v>
      </c>
      <c r="J43" s="10"/>
      <c r="K43" s="11">
        <f t="shared" si="3"/>
        <v>0</v>
      </c>
      <c r="L43" s="10"/>
      <c r="M43" s="11">
        <f t="shared" si="4"/>
        <v>0</v>
      </c>
    </row>
    <row r="44" spans="1:13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2"/>
        <v>0</v>
      </c>
      <c r="J44" s="10"/>
      <c r="K44" s="11">
        <f t="shared" si="3"/>
        <v>0</v>
      </c>
      <c r="L44" s="10"/>
      <c r="M44" s="11">
        <f t="shared" si="4"/>
        <v>0</v>
      </c>
    </row>
    <row r="45" spans="1:13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  <c r="H45" s="10">
        <v>10</v>
      </c>
      <c r="I45" s="11">
        <f t="shared" si="2"/>
        <v>1028.5</v>
      </c>
      <c r="J45" s="10"/>
      <c r="K45" s="11">
        <f t="shared" si="3"/>
        <v>0</v>
      </c>
      <c r="L45" s="10">
        <v>5</v>
      </c>
      <c r="M45" s="11">
        <f t="shared" si="4"/>
        <v>514.25</v>
      </c>
    </row>
    <row r="46" spans="1:13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  <c r="H46" s="10"/>
      <c r="I46" s="11">
        <f t="shared" si="2"/>
        <v>0</v>
      </c>
      <c r="J46" s="10"/>
      <c r="K46" s="11">
        <f t="shared" si="3"/>
        <v>0</v>
      </c>
      <c r="L46" s="10">
        <v>5</v>
      </c>
      <c r="M46" s="11">
        <f t="shared" si="4"/>
        <v>514.25</v>
      </c>
    </row>
    <row r="47" spans="1:13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  <c r="H47" s="10"/>
      <c r="I47" s="11">
        <f t="shared" si="2"/>
        <v>0</v>
      </c>
      <c r="J47" s="10"/>
      <c r="K47" s="11">
        <f t="shared" si="3"/>
        <v>0</v>
      </c>
      <c r="L47" s="10">
        <v>5</v>
      </c>
      <c r="M47" s="11">
        <f t="shared" si="4"/>
        <v>514.25</v>
      </c>
    </row>
    <row r="48" spans="1:13" x14ac:dyDescent="0.5">
      <c r="A48" s="8">
        <v>43</v>
      </c>
      <c r="B48" s="9" t="s">
        <v>57</v>
      </c>
      <c r="C48" s="9" t="s">
        <v>70</v>
      </c>
      <c r="D48" s="10"/>
      <c r="E48" s="11">
        <f t="shared" si="0"/>
        <v>0</v>
      </c>
      <c r="F48" s="10"/>
      <c r="G48" s="11">
        <f>SUM(F48*112)</f>
        <v>0</v>
      </c>
      <c r="H48" s="10"/>
      <c r="I48" s="11">
        <f t="shared" si="2"/>
        <v>0</v>
      </c>
      <c r="J48" s="10">
        <v>2</v>
      </c>
      <c r="K48" s="11">
        <f t="shared" si="3"/>
        <v>205.7</v>
      </c>
      <c r="L48" s="10"/>
      <c r="M48" s="11">
        <f t="shared" si="4"/>
        <v>0</v>
      </c>
    </row>
    <row r="49" spans="1:13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  <c r="H49" s="10"/>
      <c r="I49" s="11">
        <f t="shared" si="2"/>
        <v>0</v>
      </c>
      <c r="J49" s="10"/>
      <c r="K49" s="11">
        <f t="shared" si="3"/>
        <v>0</v>
      </c>
      <c r="L49" s="10">
        <v>2</v>
      </c>
      <c r="M49" s="11">
        <f t="shared" si="4"/>
        <v>205.7</v>
      </c>
    </row>
    <row r="50" spans="1:13" x14ac:dyDescent="0.5">
      <c r="A50" s="22" t="s">
        <v>58</v>
      </c>
      <c r="B50" s="22"/>
      <c r="C50" s="22"/>
      <c r="D50" s="15">
        <f t="shared" ref="D50:J50" si="5">+SUM(D6:D49)</f>
        <v>86</v>
      </c>
      <c r="E50" s="7">
        <f t="shared" si="5"/>
        <v>7912</v>
      </c>
      <c r="F50" s="15">
        <f t="shared" si="5"/>
        <v>131</v>
      </c>
      <c r="G50" s="7">
        <f t="shared" si="5"/>
        <v>14672</v>
      </c>
      <c r="H50" s="15">
        <f t="shared" si="5"/>
        <v>74</v>
      </c>
      <c r="I50" s="7">
        <f t="shared" si="5"/>
        <v>7610.9000000000005</v>
      </c>
      <c r="J50" s="15">
        <f t="shared" si="5"/>
        <v>134</v>
      </c>
      <c r="K50" s="7">
        <f t="shared" si="3"/>
        <v>13781.9</v>
      </c>
      <c r="L50" s="15">
        <f t="shared" ref="L50" si="6">+SUM(L6:L49)</f>
        <v>85</v>
      </c>
      <c r="M50" s="21">
        <f t="shared" si="4"/>
        <v>8742.25</v>
      </c>
    </row>
    <row r="51" spans="1:13" x14ac:dyDescent="0.5">
      <c r="A51" s="2"/>
      <c r="B51" s="3"/>
      <c r="C51" s="18" t="s">
        <v>67</v>
      </c>
      <c r="D51" s="2"/>
      <c r="E51" s="2"/>
    </row>
    <row r="52" spans="1:13" x14ac:dyDescent="0.5">
      <c r="C52" s="19" t="s">
        <v>66</v>
      </c>
    </row>
    <row r="53" spans="1:13" x14ac:dyDescent="0.5">
      <c r="C53" s="19" t="s">
        <v>68</v>
      </c>
    </row>
    <row r="54" spans="1:13" x14ac:dyDescent="0.5">
      <c r="C54" s="19" t="s">
        <v>71</v>
      </c>
    </row>
  </sheetData>
  <mergeCells count="12">
    <mergeCell ref="L4:M4"/>
    <mergeCell ref="D3:M3"/>
    <mergeCell ref="A1:K1"/>
    <mergeCell ref="A2:K2"/>
    <mergeCell ref="F4:G4"/>
    <mergeCell ref="H4:I4"/>
    <mergeCell ref="J4:K4"/>
    <mergeCell ref="A50:C50"/>
    <mergeCell ref="A3:A5"/>
    <mergeCell ref="B3:B5"/>
    <mergeCell ref="C3:C5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zoomScale="110" zoomScaleNormal="110" workbookViewId="0">
      <pane xSplit="3" ySplit="6" topLeftCell="T36" activePane="bottomRight" state="frozen"/>
      <selection pane="topRight" activeCell="D1" sqref="D1"/>
      <selection pane="bottomLeft" activeCell="A7" sqref="A7"/>
      <selection pane="bottomRight" activeCell="AJ38" sqref="AJ38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" style="1" customWidth="1"/>
    <col min="14" max="14" width="9.25" style="1" customWidth="1"/>
    <col min="15" max="15" width="9.625" style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30" width="9" style="1"/>
    <col min="31" max="31" width="11.125" style="1" customWidth="1"/>
    <col min="32" max="32" width="9" style="1"/>
    <col min="33" max="33" width="11.375" style="1" customWidth="1"/>
    <col min="34" max="38" width="9" style="1"/>
    <col min="39" max="39" width="11.75" style="1" customWidth="1"/>
    <col min="40" max="40" width="14.5" style="1" customWidth="1"/>
    <col min="41" max="16384" width="9" style="1"/>
  </cols>
  <sheetData>
    <row r="1" spans="1:33" s="16" customFormat="1" ht="30.75" x14ac:dyDescent="0.7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33" ht="24" x14ac:dyDescent="0.55000000000000004">
      <c r="A2" s="31" t="s">
        <v>69</v>
      </c>
      <c r="B2" s="31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33" x14ac:dyDescent="0.5">
      <c r="A3" s="23" t="s">
        <v>1</v>
      </c>
      <c r="B3" s="23" t="s">
        <v>2</v>
      </c>
      <c r="C3" s="23" t="s">
        <v>3</v>
      </c>
      <c r="D3" s="27" t="s">
        <v>64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</row>
    <row r="4" spans="1:33" x14ac:dyDescent="0.5">
      <c r="A4" s="23"/>
      <c r="B4" s="23"/>
      <c r="C4" s="23"/>
      <c r="D4" s="34">
        <v>243162</v>
      </c>
      <c r="E4" s="22"/>
      <c r="F4" s="22"/>
      <c r="G4" s="22"/>
      <c r="H4" s="22"/>
      <c r="I4" s="22"/>
      <c r="J4" s="34">
        <v>243193</v>
      </c>
      <c r="K4" s="22"/>
      <c r="L4" s="22"/>
      <c r="M4" s="22"/>
      <c r="N4" s="22"/>
      <c r="O4" s="22"/>
      <c r="P4" s="34">
        <v>243223</v>
      </c>
      <c r="Q4" s="22"/>
      <c r="R4" s="22"/>
      <c r="S4" s="22"/>
      <c r="T4" s="22"/>
      <c r="U4" s="22"/>
      <c r="V4" s="34">
        <v>243254</v>
      </c>
      <c r="W4" s="22"/>
      <c r="X4" s="22"/>
      <c r="Y4" s="22"/>
      <c r="Z4" s="22"/>
      <c r="AA4" s="22"/>
      <c r="AB4" s="34">
        <v>243285</v>
      </c>
      <c r="AC4" s="22"/>
      <c r="AD4" s="22"/>
      <c r="AE4" s="22"/>
      <c r="AF4" s="22"/>
      <c r="AG4" s="22"/>
    </row>
    <row r="5" spans="1:33" x14ac:dyDescent="0.5">
      <c r="A5" s="23"/>
      <c r="B5" s="23"/>
      <c r="C5" s="23"/>
      <c r="D5" s="26" t="s">
        <v>60</v>
      </c>
      <c r="E5" s="26"/>
      <c r="F5" s="26" t="s">
        <v>61</v>
      </c>
      <c r="G5" s="26"/>
      <c r="H5" s="26" t="s">
        <v>62</v>
      </c>
      <c r="I5" s="26"/>
      <c r="J5" s="26" t="s">
        <v>60</v>
      </c>
      <c r="K5" s="26"/>
      <c r="L5" s="26" t="s">
        <v>61</v>
      </c>
      <c r="M5" s="26"/>
      <c r="N5" s="26" t="s">
        <v>62</v>
      </c>
      <c r="O5" s="26"/>
      <c r="P5" s="26" t="s">
        <v>60</v>
      </c>
      <c r="Q5" s="26"/>
      <c r="R5" s="26" t="s">
        <v>61</v>
      </c>
      <c r="S5" s="26"/>
      <c r="T5" s="26" t="s">
        <v>62</v>
      </c>
      <c r="U5" s="26"/>
      <c r="V5" s="26" t="s">
        <v>60</v>
      </c>
      <c r="W5" s="26"/>
      <c r="X5" s="26" t="s">
        <v>61</v>
      </c>
      <c r="Y5" s="26"/>
      <c r="Z5" s="26" t="s">
        <v>62</v>
      </c>
      <c r="AA5" s="26"/>
      <c r="AB5" s="26" t="s">
        <v>60</v>
      </c>
      <c r="AC5" s="26"/>
      <c r="AD5" s="26" t="s">
        <v>61</v>
      </c>
      <c r="AE5" s="26"/>
      <c r="AF5" s="26" t="s">
        <v>62</v>
      </c>
      <c r="AG5" s="26"/>
    </row>
    <row r="6" spans="1:33" x14ac:dyDescent="0.5">
      <c r="A6" s="23"/>
      <c r="B6" s="23"/>
      <c r="C6" s="23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  <c r="V6" s="6" t="s">
        <v>63</v>
      </c>
      <c r="W6" s="6" t="s">
        <v>5</v>
      </c>
      <c r="X6" s="6" t="s">
        <v>63</v>
      </c>
      <c r="Y6" s="6" t="s">
        <v>5</v>
      </c>
      <c r="Z6" s="6" t="s">
        <v>63</v>
      </c>
      <c r="AA6" s="6" t="s">
        <v>5</v>
      </c>
      <c r="AB6" s="20" t="s">
        <v>63</v>
      </c>
      <c r="AC6" s="20" t="s">
        <v>5</v>
      </c>
      <c r="AD6" s="20" t="s">
        <v>63</v>
      </c>
      <c r="AE6" s="20" t="s">
        <v>5</v>
      </c>
      <c r="AF6" s="20" t="s">
        <v>63</v>
      </c>
      <c r="AG6" s="20" t="s">
        <v>5</v>
      </c>
    </row>
    <row r="7" spans="1:33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  <c r="P7" s="10">
        <v>1</v>
      </c>
      <c r="Q7" s="11">
        <v>320</v>
      </c>
      <c r="R7" s="10"/>
      <c r="S7" s="11"/>
      <c r="T7" s="10">
        <f>+P7+R7</f>
        <v>1</v>
      </c>
      <c r="U7" s="11">
        <f>+Q7+S7</f>
        <v>320</v>
      </c>
      <c r="V7" s="10">
        <v>1</v>
      </c>
      <c r="W7" s="11">
        <v>320</v>
      </c>
      <c r="X7" s="10"/>
      <c r="Y7" s="11"/>
      <c r="Z7" s="10">
        <f>+V7+X7</f>
        <v>1</v>
      </c>
      <c r="AA7" s="11">
        <f>+W7+Y7</f>
        <v>320</v>
      </c>
      <c r="AB7" s="10"/>
      <c r="AC7" s="11"/>
      <c r="AD7" s="10"/>
      <c r="AE7" s="11"/>
      <c r="AF7" s="10">
        <f>+AB7+AD7</f>
        <v>0</v>
      </c>
      <c r="AG7" s="11">
        <f>+AC7+AE7</f>
        <v>0</v>
      </c>
    </row>
    <row r="8" spans="1:33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>
        <f>+P8+R8</f>
        <v>0</v>
      </c>
      <c r="U8" s="11">
        <f>+Q8+S8</f>
        <v>0</v>
      </c>
      <c r="V8" s="10">
        <v>2</v>
      </c>
      <c r="W8" s="11">
        <f>290+290</f>
        <v>580</v>
      </c>
      <c r="X8" s="10">
        <v>4</v>
      </c>
      <c r="Y8" s="11">
        <v>8988</v>
      </c>
      <c r="Z8" s="10">
        <f>+V8+X8</f>
        <v>6</v>
      </c>
      <c r="AA8" s="11">
        <f>+W8+Y8</f>
        <v>9568</v>
      </c>
      <c r="AB8" s="10">
        <v>1</v>
      </c>
      <c r="AC8" s="11">
        <v>290</v>
      </c>
      <c r="AD8" s="10"/>
      <c r="AE8" s="11"/>
      <c r="AF8" s="10">
        <f>+AB8+AD8</f>
        <v>1</v>
      </c>
      <c r="AG8" s="11">
        <f>+AC8+AE8</f>
        <v>290</v>
      </c>
    </row>
    <row r="9" spans="1:33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>
        <f t="shared" ref="Z9:Z13" si="5">+V9+X9</f>
        <v>0</v>
      </c>
      <c r="AA9" s="11">
        <f t="shared" ref="AA9:AA13" si="6">+W9+Y9</f>
        <v>0</v>
      </c>
      <c r="AB9" s="10"/>
      <c r="AC9" s="11"/>
      <c r="AD9" s="10"/>
      <c r="AE9" s="11"/>
      <c r="AF9" s="10">
        <f t="shared" ref="AF9:AF13" si="7">+AB9+AD9</f>
        <v>0</v>
      </c>
      <c r="AG9" s="11">
        <f t="shared" ref="AG9:AG13" si="8">+AC9+AE9</f>
        <v>0</v>
      </c>
    </row>
    <row r="10" spans="1:33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  <c r="P10" s="10">
        <v>1</v>
      </c>
      <c r="Q10" s="11">
        <v>290</v>
      </c>
      <c r="R10" s="10"/>
      <c r="S10" s="11"/>
      <c r="T10" s="10">
        <f t="shared" si="3"/>
        <v>1</v>
      </c>
      <c r="U10" s="11">
        <f t="shared" si="4"/>
        <v>290</v>
      </c>
      <c r="V10" s="10"/>
      <c r="W10" s="11"/>
      <c r="X10" s="10"/>
      <c r="Y10" s="11"/>
      <c r="Z10" s="10">
        <f t="shared" si="5"/>
        <v>0</v>
      </c>
      <c r="AA10" s="11">
        <f t="shared" si="6"/>
        <v>0</v>
      </c>
      <c r="AB10" s="10"/>
      <c r="AC10" s="11"/>
      <c r="AD10" s="10"/>
      <c r="AE10" s="11"/>
      <c r="AF10" s="10">
        <f t="shared" si="7"/>
        <v>0</v>
      </c>
      <c r="AG10" s="11">
        <f t="shared" si="8"/>
        <v>0</v>
      </c>
    </row>
    <row r="11" spans="1:33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>
        <v>1</v>
      </c>
      <c r="W11" s="11">
        <v>890</v>
      </c>
      <c r="X11" s="10"/>
      <c r="Y11" s="11"/>
      <c r="Z11" s="10">
        <f t="shared" si="5"/>
        <v>1</v>
      </c>
      <c r="AA11" s="11">
        <f t="shared" si="6"/>
        <v>890</v>
      </c>
      <c r="AB11" s="10"/>
      <c r="AC11" s="11"/>
      <c r="AD11" s="10"/>
      <c r="AE11" s="11"/>
      <c r="AF11" s="10">
        <f t="shared" si="7"/>
        <v>0</v>
      </c>
      <c r="AG11" s="11">
        <f t="shared" si="8"/>
        <v>0</v>
      </c>
    </row>
    <row r="12" spans="1:33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/>
      <c r="W12" s="11"/>
      <c r="X12" s="10"/>
      <c r="Y12" s="11"/>
      <c r="Z12" s="10">
        <f t="shared" si="5"/>
        <v>0</v>
      </c>
      <c r="AA12" s="11">
        <f t="shared" si="6"/>
        <v>0</v>
      </c>
      <c r="AB12" s="10"/>
      <c r="AC12" s="11"/>
      <c r="AD12" s="10"/>
      <c r="AE12" s="11"/>
      <c r="AF12" s="10">
        <f t="shared" si="7"/>
        <v>0</v>
      </c>
      <c r="AG12" s="11">
        <f t="shared" si="8"/>
        <v>0</v>
      </c>
    </row>
    <row r="13" spans="1:33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>
        <f t="shared" si="3"/>
        <v>0</v>
      </c>
      <c r="U13" s="11">
        <f t="shared" si="4"/>
        <v>0</v>
      </c>
      <c r="V13" s="10"/>
      <c r="W13" s="11"/>
      <c r="X13" s="10">
        <v>5</v>
      </c>
      <c r="Y13" s="11">
        <v>11010</v>
      </c>
      <c r="Z13" s="10">
        <f t="shared" si="5"/>
        <v>5</v>
      </c>
      <c r="AA13" s="11">
        <f t="shared" si="6"/>
        <v>11010</v>
      </c>
      <c r="AB13" s="10"/>
      <c r="AC13" s="11"/>
      <c r="AD13" s="10"/>
      <c r="AE13" s="11"/>
      <c r="AF13" s="10">
        <f t="shared" si="7"/>
        <v>0</v>
      </c>
      <c r="AG13" s="11">
        <f t="shared" si="8"/>
        <v>0</v>
      </c>
    </row>
    <row r="14" spans="1:33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  <c r="AB14" s="10"/>
      <c r="AC14" s="11"/>
      <c r="AD14" s="12"/>
      <c r="AE14" s="11"/>
      <c r="AF14" s="10">
        <f>+AB14+AD14</f>
        <v>0</v>
      </c>
      <c r="AG14" s="11">
        <f>+AC14+AE14</f>
        <v>0</v>
      </c>
    </row>
    <row r="15" spans="1:33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9">+J15+L15</f>
        <v>0</v>
      </c>
      <c r="O15" s="11">
        <f t="shared" ref="O15:O22" si="10">+K15+M15</f>
        <v>0</v>
      </c>
      <c r="P15" s="10"/>
      <c r="Q15" s="11"/>
      <c r="R15" s="10"/>
      <c r="S15" s="11"/>
      <c r="T15" s="10">
        <f t="shared" ref="T15:T49" si="11">+P15+R15</f>
        <v>0</v>
      </c>
      <c r="U15" s="11">
        <f t="shared" ref="U15:U22" si="12">+Q15+S15</f>
        <v>0</v>
      </c>
      <c r="V15" s="10"/>
      <c r="W15" s="11"/>
      <c r="X15" s="10"/>
      <c r="Y15" s="11"/>
      <c r="Z15" s="10">
        <f t="shared" ref="Z15:Z49" si="13">+V15+X15</f>
        <v>0</v>
      </c>
      <c r="AA15" s="11">
        <f t="shared" ref="AA15:AA22" si="14">+W15+Y15</f>
        <v>0</v>
      </c>
      <c r="AB15" s="10"/>
      <c r="AC15" s="11"/>
      <c r="AD15" s="10"/>
      <c r="AE15" s="11"/>
      <c r="AF15" s="10">
        <f t="shared" ref="AF15:AF50" si="15">+AB15+AD15</f>
        <v>0</v>
      </c>
      <c r="AG15" s="11">
        <f t="shared" ref="AG15:AG22" si="16">+AC15+AE15</f>
        <v>0</v>
      </c>
    </row>
    <row r="16" spans="1:33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9"/>
        <v>0</v>
      </c>
      <c r="O16" s="11">
        <f t="shared" si="10"/>
        <v>0</v>
      </c>
      <c r="P16" s="10"/>
      <c r="Q16" s="11"/>
      <c r="R16" s="10"/>
      <c r="S16" s="11"/>
      <c r="T16" s="10">
        <f t="shared" si="11"/>
        <v>0</v>
      </c>
      <c r="U16" s="11">
        <f t="shared" si="12"/>
        <v>0</v>
      </c>
      <c r="V16" s="10"/>
      <c r="W16" s="11"/>
      <c r="X16" s="10"/>
      <c r="Y16" s="11"/>
      <c r="Z16" s="10">
        <f t="shared" si="13"/>
        <v>0</v>
      </c>
      <c r="AA16" s="11">
        <f t="shared" si="14"/>
        <v>0</v>
      </c>
      <c r="AB16" s="10"/>
      <c r="AC16" s="11"/>
      <c r="AD16" s="10"/>
      <c r="AE16" s="11"/>
      <c r="AF16" s="10">
        <f t="shared" si="15"/>
        <v>0</v>
      </c>
      <c r="AG16" s="11">
        <f t="shared" si="16"/>
        <v>0</v>
      </c>
    </row>
    <row r="17" spans="1:33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9"/>
        <v>0</v>
      </c>
      <c r="O17" s="11">
        <f t="shared" si="10"/>
        <v>0</v>
      </c>
      <c r="P17" s="10"/>
      <c r="Q17" s="11"/>
      <c r="R17" s="10"/>
      <c r="S17" s="11"/>
      <c r="T17" s="10">
        <f t="shared" si="11"/>
        <v>0</v>
      </c>
      <c r="U17" s="11">
        <f t="shared" si="12"/>
        <v>0</v>
      </c>
      <c r="V17" s="10"/>
      <c r="W17" s="11"/>
      <c r="X17" s="10"/>
      <c r="Y17" s="11"/>
      <c r="Z17" s="10">
        <f t="shared" si="13"/>
        <v>0</v>
      </c>
      <c r="AA17" s="11">
        <f t="shared" si="14"/>
        <v>0</v>
      </c>
      <c r="AB17" s="10"/>
      <c r="AC17" s="11"/>
      <c r="AD17" s="10"/>
      <c r="AE17" s="11"/>
      <c r="AF17" s="10">
        <f t="shared" si="15"/>
        <v>0</v>
      </c>
      <c r="AG17" s="11">
        <f t="shared" si="16"/>
        <v>0</v>
      </c>
    </row>
    <row r="18" spans="1:33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9"/>
        <v>0</v>
      </c>
      <c r="O18" s="11">
        <f t="shared" si="10"/>
        <v>0</v>
      </c>
      <c r="P18" s="10"/>
      <c r="Q18" s="11"/>
      <c r="R18" s="10"/>
      <c r="S18" s="11"/>
      <c r="T18" s="10">
        <f t="shared" si="11"/>
        <v>0</v>
      </c>
      <c r="U18" s="11">
        <f t="shared" si="12"/>
        <v>0</v>
      </c>
      <c r="V18" s="10"/>
      <c r="W18" s="11"/>
      <c r="X18" s="10"/>
      <c r="Y18" s="11"/>
      <c r="Z18" s="10">
        <f t="shared" si="13"/>
        <v>0</v>
      </c>
      <c r="AA18" s="11">
        <f t="shared" si="14"/>
        <v>0</v>
      </c>
      <c r="AB18" s="10"/>
      <c r="AC18" s="11"/>
      <c r="AD18" s="10"/>
      <c r="AE18" s="11"/>
      <c r="AF18" s="10">
        <f t="shared" si="15"/>
        <v>0</v>
      </c>
      <c r="AG18" s="11">
        <f t="shared" si="16"/>
        <v>0</v>
      </c>
    </row>
    <row r="19" spans="1:33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9"/>
        <v>1</v>
      </c>
      <c r="O19" s="11">
        <f t="shared" si="10"/>
        <v>290</v>
      </c>
      <c r="P19" s="10"/>
      <c r="Q19" s="11"/>
      <c r="R19" s="10"/>
      <c r="S19" s="11"/>
      <c r="T19" s="10">
        <f t="shared" si="11"/>
        <v>0</v>
      </c>
      <c r="U19" s="11">
        <f t="shared" si="12"/>
        <v>0</v>
      </c>
      <c r="V19" s="10"/>
      <c r="W19" s="11"/>
      <c r="X19" s="10"/>
      <c r="Y19" s="11"/>
      <c r="Z19" s="10">
        <f t="shared" si="13"/>
        <v>0</v>
      </c>
      <c r="AA19" s="11">
        <f t="shared" si="14"/>
        <v>0</v>
      </c>
      <c r="AB19" s="10"/>
      <c r="AC19" s="11"/>
      <c r="AD19" s="10"/>
      <c r="AE19" s="11"/>
      <c r="AF19" s="10">
        <f t="shared" si="15"/>
        <v>0</v>
      </c>
      <c r="AG19" s="11">
        <f t="shared" si="16"/>
        <v>0</v>
      </c>
    </row>
    <row r="20" spans="1:33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9"/>
        <v>0</v>
      </c>
      <c r="O20" s="11">
        <f t="shared" si="10"/>
        <v>0</v>
      </c>
      <c r="P20" s="10"/>
      <c r="Q20" s="11"/>
      <c r="R20" s="10"/>
      <c r="S20" s="11"/>
      <c r="T20" s="10">
        <f t="shared" si="11"/>
        <v>0</v>
      </c>
      <c r="U20" s="11">
        <f t="shared" si="12"/>
        <v>0</v>
      </c>
      <c r="V20" s="10"/>
      <c r="W20" s="11"/>
      <c r="X20" s="10"/>
      <c r="Y20" s="11"/>
      <c r="Z20" s="10">
        <f t="shared" si="13"/>
        <v>0</v>
      </c>
      <c r="AA20" s="11">
        <f t="shared" si="14"/>
        <v>0</v>
      </c>
      <c r="AB20" s="10"/>
      <c r="AC20" s="11"/>
      <c r="AD20" s="10">
        <v>1</v>
      </c>
      <c r="AE20" s="11">
        <v>1800</v>
      </c>
      <c r="AF20" s="10">
        <f t="shared" si="15"/>
        <v>1</v>
      </c>
      <c r="AG20" s="11">
        <f t="shared" si="16"/>
        <v>1800</v>
      </c>
    </row>
    <row r="21" spans="1:33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9"/>
        <v>5</v>
      </c>
      <c r="O21" s="11">
        <f t="shared" si="10"/>
        <v>2620</v>
      </c>
      <c r="P21" s="10"/>
      <c r="Q21" s="11"/>
      <c r="R21" s="10"/>
      <c r="S21" s="11"/>
      <c r="T21" s="10">
        <f t="shared" si="11"/>
        <v>0</v>
      </c>
      <c r="U21" s="11">
        <f t="shared" si="12"/>
        <v>0</v>
      </c>
      <c r="V21" s="10"/>
      <c r="W21" s="11"/>
      <c r="X21" s="10"/>
      <c r="Y21" s="11"/>
      <c r="Z21" s="10">
        <f t="shared" si="13"/>
        <v>0</v>
      </c>
      <c r="AA21" s="11">
        <f t="shared" si="14"/>
        <v>0</v>
      </c>
      <c r="AB21" s="10"/>
      <c r="AC21" s="11"/>
      <c r="AD21" s="10"/>
      <c r="AE21" s="11"/>
      <c r="AF21" s="10">
        <f t="shared" si="15"/>
        <v>0</v>
      </c>
      <c r="AG21" s="11">
        <f t="shared" si="16"/>
        <v>0</v>
      </c>
    </row>
    <row r="22" spans="1:33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9"/>
        <v>0</v>
      </c>
      <c r="O22" s="11">
        <f t="shared" si="10"/>
        <v>0</v>
      </c>
      <c r="P22" s="10"/>
      <c r="Q22" s="11"/>
      <c r="R22" s="10"/>
      <c r="S22" s="11"/>
      <c r="T22" s="10">
        <f t="shared" si="11"/>
        <v>0</v>
      </c>
      <c r="U22" s="11">
        <f t="shared" si="12"/>
        <v>0</v>
      </c>
      <c r="V22" s="10"/>
      <c r="W22" s="11"/>
      <c r="X22" s="10"/>
      <c r="Y22" s="11"/>
      <c r="Z22" s="10">
        <f t="shared" si="13"/>
        <v>0</v>
      </c>
      <c r="AA22" s="11">
        <f t="shared" si="14"/>
        <v>0</v>
      </c>
      <c r="AB22" s="10"/>
      <c r="AC22" s="11"/>
      <c r="AD22" s="10"/>
      <c r="AE22" s="11"/>
      <c r="AF22" s="10">
        <f t="shared" si="15"/>
        <v>0</v>
      </c>
      <c r="AG22" s="11">
        <f t="shared" si="16"/>
        <v>0</v>
      </c>
    </row>
    <row r="23" spans="1:33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9"/>
        <v>0</v>
      </c>
      <c r="O23" s="11">
        <f>+K23+M23</f>
        <v>0</v>
      </c>
      <c r="P23" s="10"/>
      <c r="Q23" s="11"/>
      <c r="R23" s="10"/>
      <c r="S23" s="11"/>
      <c r="T23" s="10">
        <f t="shared" si="11"/>
        <v>0</v>
      </c>
      <c r="U23" s="11">
        <f>+Q23+S23</f>
        <v>0</v>
      </c>
      <c r="V23" s="10"/>
      <c r="W23" s="11"/>
      <c r="X23" s="10"/>
      <c r="Y23" s="11"/>
      <c r="Z23" s="10">
        <f t="shared" si="13"/>
        <v>0</v>
      </c>
      <c r="AA23" s="11">
        <f>+W23+Y23</f>
        <v>0</v>
      </c>
      <c r="AB23" s="10"/>
      <c r="AC23" s="11"/>
      <c r="AD23" s="10"/>
      <c r="AE23" s="11"/>
      <c r="AF23" s="10">
        <f t="shared" si="15"/>
        <v>0</v>
      </c>
      <c r="AG23" s="11">
        <f>+AC23+AE23</f>
        <v>0</v>
      </c>
    </row>
    <row r="24" spans="1:33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9"/>
        <v>0</v>
      </c>
      <c r="O24" s="11">
        <f t="shared" ref="O24:O50" si="17">+K24+M24</f>
        <v>0</v>
      </c>
      <c r="P24" s="10"/>
      <c r="Q24" s="11"/>
      <c r="R24" s="10"/>
      <c r="S24" s="11"/>
      <c r="T24" s="10">
        <f t="shared" si="11"/>
        <v>0</v>
      </c>
      <c r="U24" s="11">
        <f t="shared" ref="U24:U50" si="18">+Q24+S24</f>
        <v>0</v>
      </c>
      <c r="V24" s="10"/>
      <c r="W24" s="11"/>
      <c r="X24" s="10"/>
      <c r="Y24" s="11"/>
      <c r="Z24" s="10">
        <f t="shared" si="13"/>
        <v>0</v>
      </c>
      <c r="AA24" s="11">
        <f t="shared" ref="AA24:AA50" si="19">+W24+Y24</f>
        <v>0</v>
      </c>
      <c r="AB24" s="10">
        <v>1</v>
      </c>
      <c r="AC24" s="11">
        <v>320</v>
      </c>
      <c r="AD24" s="10"/>
      <c r="AE24" s="11"/>
      <c r="AF24" s="10">
        <f t="shared" si="15"/>
        <v>1</v>
      </c>
      <c r="AG24" s="11">
        <f t="shared" ref="AG24:AG50" si="20">+AC24+AE24</f>
        <v>320</v>
      </c>
    </row>
    <row r="25" spans="1:33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9"/>
        <v>0</v>
      </c>
      <c r="O25" s="11">
        <f t="shared" si="17"/>
        <v>0</v>
      </c>
      <c r="P25" s="10"/>
      <c r="Q25" s="11"/>
      <c r="R25" s="10">
        <v>1</v>
      </c>
      <c r="S25" s="11">
        <v>3400</v>
      </c>
      <c r="T25" s="10">
        <f t="shared" si="11"/>
        <v>1</v>
      </c>
      <c r="U25" s="11">
        <f t="shared" si="18"/>
        <v>3400</v>
      </c>
      <c r="V25" s="10"/>
      <c r="W25" s="11"/>
      <c r="X25" s="10"/>
      <c r="Y25" s="11"/>
      <c r="Z25" s="10">
        <f t="shared" si="13"/>
        <v>0</v>
      </c>
      <c r="AA25" s="11">
        <f t="shared" si="19"/>
        <v>0</v>
      </c>
      <c r="AB25" s="10"/>
      <c r="AC25" s="11"/>
      <c r="AD25" s="10">
        <v>3</v>
      </c>
      <c r="AE25" s="11">
        <v>9810</v>
      </c>
      <c r="AF25" s="10">
        <f t="shared" si="15"/>
        <v>3</v>
      </c>
      <c r="AG25" s="11">
        <f t="shared" si="20"/>
        <v>9810</v>
      </c>
    </row>
    <row r="26" spans="1:33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9"/>
        <v>1</v>
      </c>
      <c r="O26" s="11">
        <f t="shared" si="17"/>
        <v>2000</v>
      </c>
      <c r="P26" s="10"/>
      <c r="Q26" s="11"/>
      <c r="R26" s="10"/>
      <c r="S26" s="11"/>
      <c r="T26" s="10">
        <f t="shared" si="11"/>
        <v>0</v>
      </c>
      <c r="U26" s="11">
        <f t="shared" si="18"/>
        <v>0</v>
      </c>
      <c r="V26" s="10"/>
      <c r="W26" s="11"/>
      <c r="X26" s="10">
        <v>2</v>
      </c>
      <c r="Y26" s="11">
        <v>4000</v>
      </c>
      <c r="Z26" s="10">
        <f t="shared" si="13"/>
        <v>2</v>
      </c>
      <c r="AA26" s="11">
        <f t="shared" si="19"/>
        <v>4000</v>
      </c>
      <c r="AB26" s="10"/>
      <c r="AC26" s="11"/>
      <c r="AD26" s="10">
        <v>1</v>
      </c>
      <c r="AE26" s="11">
        <v>2000</v>
      </c>
      <c r="AF26" s="10">
        <f t="shared" si="15"/>
        <v>1</v>
      </c>
      <c r="AG26" s="11">
        <f t="shared" si="20"/>
        <v>2000</v>
      </c>
    </row>
    <row r="27" spans="1:33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9"/>
        <v>0</v>
      </c>
      <c r="O27" s="11">
        <f t="shared" si="17"/>
        <v>0</v>
      </c>
      <c r="P27" s="10">
        <v>1</v>
      </c>
      <c r="Q27" s="11">
        <v>890</v>
      </c>
      <c r="R27" s="10"/>
      <c r="S27" s="11"/>
      <c r="T27" s="10">
        <f t="shared" si="11"/>
        <v>1</v>
      </c>
      <c r="U27" s="11">
        <f t="shared" si="18"/>
        <v>890</v>
      </c>
      <c r="V27" s="10"/>
      <c r="W27" s="11"/>
      <c r="X27" s="10"/>
      <c r="Y27" s="11"/>
      <c r="Z27" s="10">
        <f t="shared" si="13"/>
        <v>0</v>
      </c>
      <c r="AA27" s="11">
        <f t="shared" si="19"/>
        <v>0</v>
      </c>
      <c r="AB27" s="10"/>
      <c r="AC27" s="11"/>
      <c r="AD27" s="10"/>
      <c r="AE27" s="11"/>
      <c r="AF27" s="10">
        <f t="shared" si="15"/>
        <v>0</v>
      </c>
      <c r="AG27" s="11">
        <f t="shared" si="20"/>
        <v>0</v>
      </c>
    </row>
    <row r="28" spans="1:33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9"/>
        <v>0</v>
      </c>
      <c r="O28" s="11">
        <f t="shared" si="17"/>
        <v>0</v>
      </c>
      <c r="P28" s="10"/>
      <c r="Q28" s="11"/>
      <c r="R28" s="10"/>
      <c r="S28" s="11"/>
      <c r="T28" s="10">
        <f t="shared" si="11"/>
        <v>0</v>
      </c>
      <c r="U28" s="11">
        <f t="shared" si="18"/>
        <v>0</v>
      </c>
      <c r="V28" s="10"/>
      <c r="W28" s="11"/>
      <c r="X28" s="10"/>
      <c r="Y28" s="11"/>
      <c r="Z28" s="10">
        <f t="shared" si="13"/>
        <v>0</v>
      </c>
      <c r="AA28" s="11">
        <f t="shared" si="19"/>
        <v>0</v>
      </c>
      <c r="AB28" s="10"/>
      <c r="AC28" s="11"/>
      <c r="AD28" s="10"/>
      <c r="AE28" s="11"/>
      <c r="AF28" s="10">
        <f t="shared" si="15"/>
        <v>0</v>
      </c>
      <c r="AG28" s="11">
        <f t="shared" si="20"/>
        <v>0</v>
      </c>
    </row>
    <row r="29" spans="1:33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9"/>
        <v>6</v>
      </c>
      <c r="O29" s="11">
        <f t="shared" si="17"/>
        <v>2810</v>
      </c>
      <c r="P29" s="10">
        <v>1</v>
      </c>
      <c r="Q29" s="11">
        <v>890</v>
      </c>
      <c r="R29" s="10"/>
      <c r="S29" s="11"/>
      <c r="T29" s="10">
        <f t="shared" si="11"/>
        <v>1</v>
      </c>
      <c r="U29" s="11">
        <f t="shared" si="18"/>
        <v>890</v>
      </c>
      <c r="V29" s="10"/>
      <c r="W29" s="11"/>
      <c r="X29" s="10">
        <v>2</v>
      </c>
      <c r="Y29" s="11">
        <v>640</v>
      </c>
      <c r="Z29" s="10">
        <f t="shared" si="13"/>
        <v>2</v>
      </c>
      <c r="AA29" s="11">
        <f t="shared" si="19"/>
        <v>640</v>
      </c>
      <c r="AB29" s="10"/>
      <c r="AC29" s="11"/>
      <c r="AD29" s="10"/>
      <c r="AE29" s="11"/>
      <c r="AF29" s="10">
        <f t="shared" si="15"/>
        <v>0</v>
      </c>
      <c r="AG29" s="11">
        <f t="shared" si="20"/>
        <v>0</v>
      </c>
    </row>
    <row r="30" spans="1:33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9"/>
        <v>0</v>
      </c>
      <c r="O30" s="11">
        <f t="shared" si="17"/>
        <v>0</v>
      </c>
      <c r="P30" s="10"/>
      <c r="Q30" s="11"/>
      <c r="R30" s="10"/>
      <c r="S30" s="11"/>
      <c r="T30" s="10">
        <f t="shared" si="11"/>
        <v>0</v>
      </c>
      <c r="U30" s="11">
        <f t="shared" si="18"/>
        <v>0</v>
      </c>
      <c r="V30" s="10"/>
      <c r="W30" s="11"/>
      <c r="X30" s="10"/>
      <c r="Y30" s="11"/>
      <c r="Z30" s="10">
        <f t="shared" si="13"/>
        <v>0</v>
      </c>
      <c r="AA30" s="11">
        <f t="shared" si="19"/>
        <v>0</v>
      </c>
      <c r="AB30" s="10">
        <v>1</v>
      </c>
      <c r="AC30" s="11">
        <v>320</v>
      </c>
      <c r="AD30" s="10">
        <v>1</v>
      </c>
      <c r="AE30" s="11">
        <v>1250</v>
      </c>
      <c r="AF30" s="10">
        <f t="shared" si="15"/>
        <v>2</v>
      </c>
      <c r="AG30" s="11">
        <f t="shared" si="20"/>
        <v>1570</v>
      </c>
    </row>
    <row r="31" spans="1:33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9"/>
        <v>0</v>
      </c>
      <c r="O31" s="11">
        <f t="shared" si="17"/>
        <v>0</v>
      </c>
      <c r="P31" s="10"/>
      <c r="Q31" s="11"/>
      <c r="R31" s="10"/>
      <c r="S31" s="11"/>
      <c r="T31" s="10">
        <f t="shared" si="11"/>
        <v>0</v>
      </c>
      <c r="U31" s="11">
        <f t="shared" si="18"/>
        <v>0</v>
      </c>
      <c r="V31" s="10"/>
      <c r="W31" s="11"/>
      <c r="X31" s="10">
        <v>1</v>
      </c>
      <c r="Y31" s="11">
        <v>500</v>
      </c>
      <c r="Z31" s="10">
        <f t="shared" si="13"/>
        <v>1</v>
      </c>
      <c r="AA31" s="11">
        <f t="shared" si="19"/>
        <v>500</v>
      </c>
      <c r="AB31" s="10"/>
      <c r="AC31" s="11"/>
      <c r="AD31" s="10"/>
      <c r="AE31" s="11"/>
      <c r="AF31" s="10">
        <f t="shared" si="15"/>
        <v>0</v>
      </c>
      <c r="AG31" s="11">
        <f t="shared" si="20"/>
        <v>0</v>
      </c>
    </row>
    <row r="32" spans="1:33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9"/>
        <v>0</v>
      </c>
      <c r="O32" s="11">
        <f t="shared" si="17"/>
        <v>0</v>
      </c>
      <c r="P32" s="10"/>
      <c r="Q32" s="11"/>
      <c r="R32" s="10"/>
      <c r="S32" s="11"/>
      <c r="T32" s="10">
        <f t="shared" si="11"/>
        <v>0</v>
      </c>
      <c r="U32" s="11">
        <f t="shared" si="18"/>
        <v>0</v>
      </c>
      <c r="V32" s="10"/>
      <c r="W32" s="11"/>
      <c r="X32" s="10"/>
      <c r="Y32" s="11"/>
      <c r="Z32" s="10">
        <f t="shared" si="13"/>
        <v>0</v>
      </c>
      <c r="AA32" s="11">
        <f t="shared" si="19"/>
        <v>0</v>
      </c>
      <c r="AB32" s="10"/>
      <c r="AC32" s="11"/>
      <c r="AD32" s="10"/>
      <c r="AE32" s="11"/>
      <c r="AF32" s="10">
        <f t="shared" si="15"/>
        <v>0</v>
      </c>
      <c r="AG32" s="11">
        <f t="shared" si="20"/>
        <v>0</v>
      </c>
    </row>
    <row r="33" spans="1:33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9"/>
        <v>1</v>
      </c>
      <c r="O33" s="11">
        <f t="shared" si="17"/>
        <v>320</v>
      </c>
      <c r="P33" s="10"/>
      <c r="Q33" s="11"/>
      <c r="R33" s="10"/>
      <c r="S33" s="11"/>
      <c r="T33" s="10">
        <f t="shared" si="11"/>
        <v>0</v>
      </c>
      <c r="U33" s="11">
        <f t="shared" si="18"/>
        <v>0</v>
      </c>
      <c r="V33" s="10">
        <v>2</v>
      </c>
      <c r="W33" s="11">
        <f>320+890</f>
        <v>1210</v>
      </c>
      <c r="X33" s="10"/>
      <c r="Y33" s="11"/>
      <c r="Z33" s="10">
        <f t="shared" si="13"/>
        <v>2</v>
      </c>
      <c r="AA33" s="11">
        <f t="shared" si="19"/>
        <v>1210</v>
      </c>
      <c r="AB33" s="10"/>
      <c r="AC33" s="11"/>
      <c r="AD33" s="10"/>
      <c r="AE33" s="11"/>
      <c r="AF33" s="10">
        <f t="shared" si="15"/>
        <v>0</v>
      </c>
      <c r="AG33" s="11">
        <f t="shared" si="20"/>
        <v>0</v>
      </c>
    </row>
    <row r="34" spans="1:33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9"/>
        <v>0</v>
      </c>
      <c r="O34" s="11">
        <f t="shared" si="17"/>
        <v>0</v>
      </c>
      <c r="P34" s="10"/>
      <c r="Q34" s="11"/>
      <c r="R34" s="10"/>
      <c r="S34" s="11"/>
      <c r="T34" s="10">
        <f t="shared" si="11"/>
        <v>0</v>
      </c>
      <c r="U34" s="11">
        <f t="shared" si="18"/>
        <v>0</v>
      </c>
      <c r="V34" s="10">
        <v>1</v>
      </c>
      <c r="W34" s="11">
        <v>890</v>
      </c>
      <c r="X34" s="10"/>
      <c r="Y34" s="11"/>
      <c r="Z34" s="10">
        <f t="shared" si="13"/>
        <v>1</v>
      </c>
      <c r="AA34" s="11">
        <f t="shared" si="19"/>
        <v>890</v>
      </c>
      <c r="AB34" s="10"/>
      <c r="AC34" s="11"/>
      <c r="AD34" s="10"/>
      <c r="AE34" s="11"/>
      <c r="AF34" s="10">
        <f t="shared" si="15"/>
        <v>0</v>
      </c>
      <c r="AG34" s="11">
        <f t="shared" si="20"/>
        <v>0</v>
      </c>
    </row>
    <row r="35" spans="1:33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9"/>
        <v>0</v>
      </c>
      <c r="O35" s="11">
        <f t="shared" si="17"/>
        <v>0</v>
      </c>
      <c r="P35" s="10"/>
      <c r="Q35" s="11"/>
      <c r="R35" s="10"/>
      <c r="S35" s="11"/>
      <c r="T35" s="10">
        <f t="shared" si="11"/>
        <v>0</v>
      </c>
      <c r="U35" s="11">
        <f t="shared" si="18"/>
        <v>0</v>
      </c>
      <c r="V35" s="10"/>
      <c r="W35" s="11"/>
      <c r="X35" s="10">
        <v>1</v>
      </c>
      <c r="Y35" s="11">
        <v>800</v>
      </c>
      <c r="Z35" s="10">
        <f t="shared" si="13"/>
        <v>1</v>
      </c>
      <c r="AA35" s="11">
        <f t="shared" si="19"/>
        <v>800</v>
      </c>
      <c r="AB35" s="10"/>
      <c r="AC35" s="11"/>
      <c r="AD35" s="10"/>
      <c r="AE35" s="11"/>
      <c r="AF35" s="10">
        <f t="shared" si="15"/>
        <v>0</v>
      </c>
      <c r="AG35" s="11">
        <f t="shared" si="20"/>
        <v>0</v>
      </c>
    </row>
    <row r="36" spans="1:33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9"/>
        <v>0</v>
      </c>
      <c r="O36" s="11">
        <f t="shared" si="17"/>
        <v>0</v>
      </c>
      <c r="P36" s="10"/>
      <c r="Q36" s="11"/>
      <c r="R36" s="10"/>
      <c r="S36" s="11"/>
      <c r="T36" s="10">
        <f t="shared" si="11"/>
        <v>0</v>
      </c>
      <c r="U36" s="11">
        <f t="shared" si="18"/>
        <v>0</v>
      </c>
      <c r="V36" s="10"/>
      <c r="W36" s="11"/>
      <c r="X36" s="10"/>
      <c r="Y36" s="11"/>
      <c r="Z36" s="10">
        <f t="shared" si="13"/>
        <v>0</v>
      </c>
      <c r="AA36" s="11">
        <f t="shared" si="19"/>
        <v>0</v>
      </c>
      <c r="AB36" s="10"/>
      <c r="AC36" s="11"/>
      <c r="AD36" s="10">
        <v>2</v>
      </c>
      <c r="AE36" s="11">
        <v>7590</v>
      </c>
      <c r="AF36" s="10">
        <f t="shared" si="15"/>
        <v>2</v>
      </c>
      <c r="AG36" s="11">
        <f t="shared" si="20"/>
        <v>7590</v>
      </c>
    </row>
    <row r="37" spans="1:33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9"/>
        <v>0</v>
      </c>
      <c r="O37" s="11">
        <f t="shared" si="17"/>
        <v>0</v>
      </c>
      <c r="P37" s="10"/>
      <c r="Q37" s="11"/>
      <c r="R37" s="10"/>
      <c r="S37" s="11"/>
      <c r="T37" s="10">
        <f t="shared" si="11"/>
        <v>0</v>
      </c>
      <c r="U37" s="11">
        <f t="shared" si="18"/>
        <v>0</v>
      </c>
      <c r="V37" s="10"/>
      <c r="W37" s="11"/>
      <c r="X37" s="10"/>
      <c r="Y37" s="11"/>
      <c r="Z37" s="10">
        <f t="shared" si="13"/>
        <v>0</v>
      </c>
      <c r="AA37" s="11">
        <f t="shared" si="19"/>
        <v>0</v>
      </c>
      <c r="AB37" s="10"/>
      <c r="AC37" s="11"/>
      <c r="AD37" s="10"/>
      <c r="AE37" s="11"/>
      <c r="AF37" s="10">
        <f t="shared" si="15"/>
        <v>0</v>
      </c>
      <c r="AG37" s="11">
        <f t="shared" si="20"/>
        <v>0</v>
      </c>
    </row>
    <row r="38" spans="1:33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9"/>
        <v>1</v>
      </c>
      <c r="O38" s="11">
        <f t="shared" si="17"/>
        <v>420</v>
      </c>
      <c r="P38" s="10"/>
      <c r="Q38" s="11"/>
      <c r="R38" s="10"/>
      <c r="S38" s="11"/>
      <c r="T38" s="10">
        <f t="shared" si="11"/>
        <v>0</v>
      </c>
      <c r="U38" s="11">
        <f t="shared" si="18"/>
        <v>0</v>
      </c>
      <c r="V38" s="10"/>
      <c r="W38" s="11"/>
      <c r="X38" s="10"/>
      <c r="Y38" s="11"/>
      <c r="Z38" s="10">
        <f t="shared" si="13"/>
        <v>0</v>
      </c>
      <c r="AA38" s="11">
        <f t="shared" si="19"/>
        <v>0</v>
      </c>
      <c r="AB38" s="10"/>
      <c r="AC38" s="11"/>
      <c r="AD38" s="10"/>
      <c r="AE38" s="11"/>
      <c r="AF38" s="10">
        <f t="shared" si="15"/>
        <v>0</v>
      </c>
      <c r="AG38" s="11">
        <f t="shared" si="20"/>
        <v>0</v>
      </c>
    </row>
    <row r="39" spans="1:33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9"/>
        <v>0</v>
      </c>
      <c r="O39" s="11">
        <f t="shared" si="17"/>
        <v>0</v>
      </c>
      <c r="P39" s="10"/>
      <c r="Q39" s="11"/>
      <c r="R39" s="10"/>
      <c r="S39" s="11"/>
      <c r="T39" s="10">
        <f t="shared" si="11"/>
        <v>0</v>
      </c>
      <c r="U39" s="11">
        <f t="shared" si="18"/>
        <v>0</v>
      </c>
      <c r="V39" s="10"/>
      <c r="W39" s="11"/>
      <c r="X39" s="10"/>
      <c r="Y39" s="11"/>
      <c r="Z39" s="10">
        <f t="shared" si="13"/>
        <v>0</v>
      </c>
      <c r="AA39" s="11">
        <f t="shared" si="19"/>
        <v>0</v>
      </c>
      <c r="AB39" s="10">
        <v>1</v>
      </c>
      <c r="AC39" s="11">
        <v>890</v>
      </c>
      <c r="AD39" s="10"/>
      <c r="AE39" s="11"/>
      <c r="AF39" s="10">
        <f t="shared" si="15"/>
        <v>1</v>
      </c>
      <c r="AG39" s="11">
        <f t="shared" si="20"/>
        <v>890</v>
      </c>
    </row>
    <row r="40" spans="1:33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9"/>
        <v>0</v>
      </c>
      <c r="O40" s="11">
        <f t="shared" si="17"/>
        <v>0</v>
      </c>
      <c r="P40" s="10"/>
      <c r="Q40" s="11"/>
      <c r="R40" s="10"/>
      <c r="S40" s="11"/>
      <c r="T40" s="10">
        <f t="shared" si="11"/>
        <v>0</v>
      </c>
      <c r="U40" s="11">
        <f t="shared" si="18"/>
        <v>0</v>
      </c>
      <c r="V40" s="10"/>
      <c r="W40" s="11"/>
      <c r="X40" s="10"/>
      <c r="Y40" s="11"/>
      <c r="Z40" s="10">
        <f t="shared" si="13"/>
        <v>0</v>
      </c>
      <c r="AA40" s="11">
        <f t="shared" si="19"/>
        <v>0</v>
      </c>
      <c r="AB40" s="10"/>
      <c r="AC40" s="11"/>
      <c r="AD40" s="10"/>
      <c r="AE40" s="11"/>
      <c r="AF40" s="10">
        <f t="shared" si="15"/>
        <v>0</v>
      </c>
      <c r="AG40" s="11">
        <f t="shared" si="20"/>
        <v>0</v>
      </c>
    </row>
    <row r="41" spans="1:33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9"/>
        <v>0</v>
      </c>
      <c r="O41" s="11">
        <f t="shared" si="17"/>
        <v>0</v>
      </c>
      <c r="P41" s="10">
        <v>1</v>
      </c>
      <c r="Q41" s="11">
        <v>320</v>
      </c>
      <c r="R41" s="10"/>
      <c r="S41" s="11"/>
      <c r="T41" s="10">
        <f t="shared" si="11"/>
        <v>1</v>
      </c>
      <c r="U41" s="11">
        <f t="shared" si="18"/>
        <v>320</v>
      </c>
      <c r="V41" s="10"/>
      <c r="W41" s="11"/>
      <c r="X41" s="10"/>
      <c r="Y41" s="11"/>
      <c r="Z41" s="10">
        <f t="shared" si="13"/>
        <v>0</v>
      </c>
      <c r="AA41" s="11">
        <f t="shared" si="19"/>
        <v>0</v>
      </c>
      <c r="AB41" s="10"/>
      <c r="AC41" s="11"/>
      <c r="AD41" s="10"/>
      <c r="AE41" s="11"/>
      <c r="AF41" s="10">
        <f t="shared" si="15"/>
        <v>0</v>
      </c>
      <c r="AG41" s="11">
        <f t="shared" si="20"/>
        <v>0</v>
      </c>
    </row>
    <row r="42" spans="1:33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9"/>
        <v>4</v>
      </c>
      <c r="O42" s="11">
        <f t="shared" si="17"/>
        <v>8060</v>
      </c>
      <c r="P42" s="10"/>
      <c r="Q42" s="11"/>
      <c r="R42" s="10"/>
      <c r="S42" s="11"/>
      <c r="T42" s="10">
        <f t="shared" si="11"/>
        <v>0</v>
      </c>
      <c r="U42" s="11">
        <f t="shared" si="18"/>
        <v>0</v>
      </c>
      <c r="V42" s="10">
        <v>2</v>
      </c>
      <c r="W42" s="11">
        <f>320+290</f>
        <v>610</v>
      </c>
      <c r="X42" s="10"/>
      <c r="Y42" s="11"/>
      <c r="Z42" s="10">
        <f t="shared" si="13"/>
        <v>2</v>
      </c>
      <c r="AA42" s="11">
        <f t="shared" si="19"/>
        <v>610</v>
      </c>
      <c r="AB42" s="10"/>
      <c r="AC42" s="11"/>
      <c r="AD42" s="10"/>
      <c r="AE42" s="11"/>
      <c r="AF42" s="10">
        <f t="shared" si="15"/>
        <v>0</v>
      </c>
      <c r="AG42" s="11">
        <f t="shared" si="20"/>
        <v>0</v>
      </c>
    </row>
    <row r="43" spans="1:33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9"/>
        <v>0</v>
      </c>
      <c r="O43" s="11">
        <f t="shared" si="17"/>
        <v>0</v>
      </c>
      <c r="P43" s="10"/>
      <c r="Q43" s="11"/>
      <c r="R43" s="10"/>
      <c r="S43" s="11"/>
      <c r="T43" s="10">
        <f t="shared" si="11"/>
        <v>0</v>
      </c>
      <c r="U43" s="11">
        <f t="shared" si="18"/>
        <v>0</v>
      </c>
      <c r="V43" s="10"/>
      <c r="W43" s="11"/>
      <c r="X43" s="10"/>
      <c r="Y43" s="11"/>
      <c r="Z43" s="10">
        <f t="shared" si="13"/>
        <v>0</v>
      </c>
      <c r="AA43" s="11">
        <f t="shared" si="19"/>
        <v>0</v>
      </c>
      <c r="AB43" s="10"/>
      <c r="AC43" s="11"/>
      <c r="AD43" s="10"/>
      <c r="AE43" s="11"/>
      <c r="AF43" s="10">
        <f t="shared" si="15"/>
        <v>0</v>
      </c>
      <c r="AG43" s="11">
        <f t="shared" si="20"/>
        <v>0</v>
      </c>
    </row>
    <row r="44" spans="1:33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9"/>
        <v>0</v>
      </c>
      <c r="O44" s="11">
        <f t="shared" si="17"/>
        <v>0</v>
      </c>
      <c r="P44" s="10"/>
      <c r="Q44" s="11"/>
      <c r="R44" s="10"/>
      <c r="S44" s="11"/>
      <c r="T44" s="10">
        <f t="shared" si="11"/>
        <v>0</v>
      </c>
      <c r="U44" s="11">
        <f t="shared" si="18"/>
        <v>0</v>
      </c>
      <c r="V44" s="10"/>
      <c r="W44" s="11"/>
      <c r="X44" s="10"/>
      <c r="Y44" s="11"/>
      <c r="Z44" s="10">
        <f t="shared" si="13"/>
        <v>0</v>
      </c>
      <c r="AA44" s="11">
        <f t="shared" si="19"/>
        <v>0</v>
      </c>
      <c r="AB44" s="10"/>
      <c r="AC44" s="11"/>
      <c r="AD44" s="10"/>
      <c r="AE44" s="11"/>
      <c r="AF44" s="10">
        <f t="shared" si="15"/>
        <v>0</v>
      </c>
      <c r="AG44" s="11">
        <f t="shared" si="20"/>
        <v>0</v>
      </c>
    </row>
    <row r="45" spans="1:33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9"/>
        <v>2</v>
      </c>
      <c r="O45" s="11">
        <f t="shared" si="17"/>
        <v>1600</v>
      </c>
      <c r="P45" s="10"/>
      <c r="Q45" s="11"/>
      <c r="R45" s="10"/>
      <c r="S45" s="11"/>
      <c r="T45" s="10">
        <f t="shared" si="11"/>
        <v>0</v>
      </c>
      <c r="U45" s="11">
        <f t="shared" si="18"/>
        <v>0</v>
      </c>
      <c r="V45" s="10"/>
      <c r="W45" s="11"/>
      <c r="X45" s="10"/>
      <c r="Y45" s="11"/>
      <c r="Z45" s="10">
        <f t="shared" si="13"/>
        <v>0</v>
      </c>
      <c r="AA45" s="11">
        <f t="shared" si="19"/>
        <v>0</v>
      </c>
      <c r="AB45" s="10"/>
      <c r="AC45" s="11"/>
      <c r="AD45" s="10"/>
      <c r="AE45" s="11"/>
      <c r="AF45" s="10">
        <f t="shared" si="15"/>
        <v>0</v>
      </c>
      <c r="AG45" s="11">
        <f t="shared" si="20"/>
        <v>0</v>
      </c>
    </row>
    <row r="46" spans="1:33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9"/>
        <v>0</v>
      </c>
      <c r="O46" s="11">
        <f t="shared" si="17"/>
        <v>0</v>
      </c>
      <c r="P46" s="10"/>
      <c r="Q46" s="11"/>
      <c r="R46" s="10"/>
      <c r="S46" s="11"/>
      <c r="T46" s="10">
        <f t="shared" si="11"/>
        <v>0</v>
      </c>
      <c r="U46" s="11">
        <f t="shared" si="18"/>
        <v>0</v>
      </c>
      <c r="V46" s="10">
        <v>2</v>
      </c>
      <c r="W46" s="11">
        <f>890+890</f>
        <v>1780</v>
      </c>
      <c r="X46" s="10"/>
      <c r="Y46" s="11"/>
      <c r="Z46" s="10">
        <f t="shared" si="13"/>
        <v>2</v>
      </c>
      <c r="AA46" s="11">
        <f t="shared" si="19"/>
        <v>1780</v>
      </c>
      <c r="AB46" s="10"/>
      <c r="AC46" s="11"/>
      <c r="AD46" s="10"/>
      <c r="AE46" s="11"/>
      <c r="AF46" s="10">
        <f t="shared" si="15"/>
        <v>0</v>
      </c>
      <c r="AG46" s="11">
        <f t="shared" si="20"/>
        <v>0</v>
      </c>
    </row>
    <row r="47" spans="1:33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9"/>
        <v>0</v>
      </c>
      <c r="O47" s="11">
        <f t="shared" si="17"/>
        <v>0</v>
      </c>
      <c r="P47" s="10"/>
      <c r="Q47" s="11"/>
      <c r="R47" s="10"/>
      <c r="S47" s="11"/>
      <c r="T47" s="10">
        <f t="shared" si="11"/>
        <v>0</v>
      </c>
      <c r="U47" s="11">
        <f t="shared" si="18"/>
        <v>0</v>
      </c>
      <c r="V47" s="10"/>
      <c r="W47" s="11"/>
      <c r="X47" s="10"/>
      <c r="Y47" s="11"/>
      <c r="Z47" s="10">
        <f t="shared" si="13"/>
        <v>0</v>
      </c>
      <c r="AA47" s="11">
        <f t="shared" si="19"/>
        <v>0</v>
      </c>
      <c r="AB47" s="10"/>
      <c r="AC47" s="11"/>
      <c r="AD47" s="10">
        <v>1</v>
      </c>
      <c r="AE47" s="11">
        <v>555</v>
      </c>
      <c r="AF47" s="10">
        <f t="shared" si="15"/>
        <v>1</v>
      </c>
      <c r="AG47" s="11">
        <f t="shared" si="20"/>
        <v>555</v>
      </c>
    </row>
    <row r="48" spans="1:33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9"/>
        <v>0</v>
      </c>
      <c r="O48" s="11">
        <f t="shared" si="17"/>
        <v>0</v>
      </c>
      <c r="P48" s="10"/>
      <c r="Q48" s="11"/>
      <c r="R48" s="10"/>
      <c r="S48" s="11"/>
      <c r="T48" s="10">
        <f t="shared" si="11"/>
        <v>0</v>
      </c>
      <c r="U48" s="11">
        <f t="shared" si="18"/>
        <v>0</v>
      </c>
      <c r="V48" s="10"/>
      <c r="W48" s="11"/>
      <c r="X48" s="10"/>
      <c r="Y48" s="11"/>
      <c r="Z48" s="10">
        <f t="shared" si="13"/>
        <v>0</v>
      </c>
      <c r="AA48" s="11">
        <f t="shared" si="19"/>
        <v>0</v>
      </c>
      <c r="AB48" s="10"/>
      <c r="AC48" s="11"/>
      <c r="AD48" s="10"/>
      <c r="AE48" s="11"/>
      <c r="AF48" s="10">
        <f t="shared" si="15"/>
        <v>0</v>
      </c>
      <c r="AG48" s="11">
        <f t="shared" si="20"/>
        <v>0</v>
      </c>
    </row>
    <row r="49" spans="1:33" x14ac:dyDescent="0.5">
      <c r="A49" s="8">
        <v>43</v>
      </c>
      <c r="B49" s="9" t="s">
        <v>57</v>
      </c>
      <c r="C49" s="9" t="s">
        <v>70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9"/>
        <v>0</v>
      </c>
      <c r="O49" s="11">
        <f t="shared" si="17"/>
        <v>0</v>
      </c>
      <c r="P49" s="10"/>
      <c r="Q49" s="11"/>
      <c r="R49" s="10"/>
      <c r="S49" s="11"/>
      <c r="T49" s="10">
        <f t="shared" si="11"/>
        <v>0</v>
      </c>
      <c r="U49" s="11">
        <f t="shared" si="18"/>
        <v>0</v>
      </c>
      <c r="V49" s="10"/>
      <c r="W49" s="11"/>
      <c r="X49" s="10">
        <v>1</v>
      </c>
      <c r="Y49" s="11">
        <v>450</v>
      </c>
      <c r="Z49" s="10">
        <f t="shared" si="13"/>
        <v>1</v>
      </c>
      <c r="AA49" s="11">
        <f t="shared" si="19"/>
        <v>450</v>
      </c>
      <c r="AB49" s="10"/>
      <c r="AC49" s="11"/>
      <c r="AD49" s="10"/>
      <c r="AE49" s="11"/>
      <c r="AF49" s="10">
        <f t="shared" si="15"/>
        <v>0</v>
      </c>
      <c r="AG49" s="11">
        <f t="shared" si="20"/>
        <v>0</v>
      </c>
    </row>
    <row r="50" spans="1:33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17"/>
        <v>0</v>
      </c>
      <c r="P50" s="10"/>
      <c r="Q50" s="11"/>
      <c r="R50" s="10"/>
      <c r="S50" s="11"/>
      <c r="T50" s="10"/>
      <c r="U50" s="11">
        <f t="shared" si="18"/>
        <v>0</v>
      </c>
      <c r="V50" s="10"/>
      <c r="W50" s="11"/>
      <c r="X50" s="10"/>
      <c r="Y50" s="11"/>
      <c r="Z50" s="10"/>
      <c r="AA50" s="11">
        <f t="shared" si="19"/>
        <v>0</v>
      </c>
      <c r="AB50" s="10"/>
      <c r="AC50" s="11"/>
      <c r="AD50" s="10">
        <v>1</v>
      </c>
      <c r="AE50" s="11">
        <v>800</v>
      </c>
      <c r="AF50" s="10">
        <f t="shared" si="15"/>
        <v>1</v>
      </c>
      <c r="AG50" s="11">
        <f t="shared" si="20"/>
        <v>800</v>
      </c>
    </row>
    <row r="51" spans="1:33" x14ac:dyDescent="0.5">
      <c r="A51" s="22" t="s">
        <v>58</v>
      </c>
      <c r="B51" s="22"/>
      <c r="C51" s="22"/>
      <c r="D51" s="15">
        <f t="shared" ref="D51:AA51" si="21">+SUM(D7:D50)</f>
        <v>4</v>
      </c>
      <c r="E51" s="7">
        <f t="shared" si="21"/>
        <v>1850</v>
      </c>
      <c r="F51" s="15">
        <f t="shared" si="21"/>
        <v>1</v>
      </c>
      <c r="G51" s="7">
        <f t="shared" si="21"/>
        <v>2000</v>
      </c>
      <c r="H51" s="15">
        <f t="shared" si="21"/>
        <v>5</v>
      </c>
      <c r="I51" s="7">
        <f t="shared" si="21"/>
        <v>3850</v>
      </c>
      <c r="J51" s="15">
        <f t="shared" si="21"/>
        <v>5</v>
      </c>
      <c r="K51" s="7">
        <f t="shared" si="21"/>
        <v>2110</v>
      </c>
      <c r="L51" s="15">
        <f t="shared" si="21"/>
        <v>22</v>
      </c>
      <c r="M51" s="7">
        <f t="shared" si="21"/>
        <v>27330</v>
      </c>
      <c r="N51" s="15">
        <f t="shared" si="21"/>
        <v>27</v>
      </c>
      <c r="O51" s="7">
        <f t="shared" si="21"/>
        <v>29440</v>
      </c>
      <c r="P51" s="15">
        <f t="shared" si="21"/>
        <v>5</v>
      </c>
      <c r="Q51" s="7">
        <f t="shared" si="21"/>
        <v>2710</v>
      </c>
      <c r="R51" s="15">
        <f t="shared" si="21"/>
        <v>1</v>
      </c>
      <c r="S51" s="7">
        <f t="shared" si="21"/>
        <v>3400</v>
      </c>
      <c r="T51" s="15">
        <f t="shared" si="21"/>
        <v>6</v>
      </c>
      <c r="U51" s="7">
        <f t="shared" si="21"/>
        <v>6110</v>
      </c>
      <c r="V51" s="15">
        <f t="shared" si="21"/>
        <v>11</v>
      </c>
      <c r="W51" s="7">
        <f t="shared" si="21"/>
        <v>6280</v>
      </c>
      <c r="X51" s="15">
        <f t="shared" si="21"/>
        <v>16</v>
      </c>
      <c r="Y51" s="7">
        <f t="shared" si="21"/>
        <v>26388</v>
      </c>
      <c r="Z51" s="15">
        <f t="shared" si="21"/>
        <v>27</v>
      </c>
      <c r="AA51" s="7">
        <f t="shared" si="21"/>
        <v>32668</v>
      </c>
      <c r="AB51" s="15">
        <f t="shared" ref="AB51:AG51" si="22">+SUM(AB7:AB50)</f>
        <v>4</v>
      </c>
      <c r="AC51" s="21">
        <f t="shared" si="22"/>
        <v>1820</v>
      </c>
      <c r="AD51" s="15">
        <f t="shared" si="22"/>
        <v>10</v>
      </c>
      <c r="AE51" s="21">
        <f t="shared" si="22"/>
        <v>23805</v>
      </c>
      <c r="AF51" s="15">
        <f>+SUM(AF7:AF50)</f>
        <v>14</v>
      </c>
      <c r="AG51" s="21">
        <f t="shared" si="22"/>
        <v>25625</v>
      </c>
    </row>
    <row r="52" spans="1:33" x14ac:dyDescent="0.5">
      <c r="A52" s="2"/>
      <c r="B52" s="3"/>
      <c r="C52" s="2"/>
    </row>
    <row r="54" spans="1:33" x14ac:dyDescent="0.5">
      <c r="C54" s="5"/>
    </row>
    <row r="55" spans="1:33" x14ac:dyDescent="0.5">
      <c r="B55" s="4"/>
      <c r="C55" s="4"/>
    </row>
    <row r="56" spans="1:33" x14ac:dyDescent="0.5">
      <c r="B56" s="4"/>
      <c r="C56" s="4"/>
    </row>
    <row r="57" spans="1:33" x14ac:dyDescent="0.5">
      <c r="B57" s="4"/>
      <c r="C57" s="4"/>
    </row>
    <row r="58" spans="1:33" x14ac:dyDescent="0.5">
      <c r="B58" s="4"/>
      <c r="C58" s="4"/>
    </row>
    <row r="59" spans="1:33" x14ac:dyDescent="0.5">
      <c r="B59" s="4"/>
      <c r="C59" s="4"/>
    </row>
    <row r="60" spans="1:33" x14ac:dyDescent="0.5">
      <c r="B60" s="4"/>
      <c r="C60" s="4"/>
    </row>
    <row r="61" spans="1:33" x14ac:dyDescent="0.5">
      <c r="B61" s="4"/>
      <c r="C61" s="4"/>
    </row>
    <row r="62" spans="1:33" x14ac:dyDescent="0.5">
      <c r="B62" s="4"/>
      <c r="C62" s="4"/>
    </row>
    <row r="63" spans="1:33" x14ac:dyDescent="0.5">
      <c r="B63" s="4"/>
      <c r="C63" s="4"/>
    </row>
    <row r="64" spans="1:33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27">
    <mergeCell ref="AB4:AG4"/>
    <mergeCell ref="AB5:AC5"/>
    <mergeCell ref="AD5:AE5"/>
    <mergeCell ref="AF5:AG5"/>
    <mergeCell ref="D3:AG3"/>
    <mergeCell ref="R5:S5"/>
    <mergeCell ref="T5:U5"/>
    <mergeCell ref="V4:AA4"/>
    <mergeCell ref="V5:W5"/>
    <mergeCell ref="X5:Y5"/>
    <mergeCell ref="Z5:AA5"/>
    <mergeCell ref="A1:AA1"/>
    <mergeCell ref="A2:AA2"/>
    <mergeCell ref="A51:C51"/>
    <mergeCell ref="D5:E5"/>
    <mergeCell ref="F5:G5"/>
    <mergeCell ref="H5:I5"/>
    <mergeCell ref="A3:A6"/>
    <mergeCell ref="B3:B6"/>
    <mergeCell ref="C3:C6"/>
    <mergeCell ref="D4:I4"/>
    <mergeCell ref="J4:O4"/>
    <mergeCell ref="J5:K5"/>
    <mergeCell ref="L5:M5"/>
    <mergeCell ref="N5:O5"/>
    <mergeCell ref="P4:U4"/>
    <mergeCell ref="P5:Q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2023-05-15T03:59:00Z</dcterms:modified>
</cp:coreProperties>
</file>