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จัดสรร 66 07072566\รายงานคงเหลือ MMC  รายสัปดาห์ ปี 66\อัพเว็บไซต์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9" i="1" l="1"/>
  <c r="H9" i="1" s="1"/>
  <c r="I9" i="1" s="1"/>
  <c r="E28" i="1" l="1"/>
  <c r="E27" i="1"/>
  <c r="G19" i="1" l="1"/>
  <c r="H19" i="1" s="1"/>
  <c r="I19" i="1" s="1"/>
  <c r="G8" i="1"/>
  <c r="H8" i="1" s="1"/>
  <c r="I8" i="1" s="1"/>
  <c r="G10" i="1"/>
  <c r="H10" i="1" s="1"/>
  <c r="I10" i="1" s="1"/>
  <c r="G18" i="1"/>
  <c r="H18" i="1" s="1"/>
  <c r="G17" i="1"/>
  <c r="H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20" i="1"/>
  <c r="H20" i="1" s="1"/>
  <c r="I20" i="1" s="1"/>
  <c r="G23" i="1"/>
  <c r="H23" i="1" s="1"/>
  <c r="I23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G31" i="1"/>
  <c r="H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1" i="1"/>
  <c r="G22" i="1"/>
  <c r="F37" i="1" l="1"/>
  <c r="G24" i="1"/>
  <c r="H24" i="1" s="1"/>
  <c r="I24" i="1" s="1"/>
  <c r="G32" i="1"/>
  <c r="H32" i="1" s="1"/>
  <c r="I32" i="1" s="1"/>
  <c r="E37" i="1"/>
  <c r="G37" i="1" l="1"/>
  <c r="H37" i="1" s="1"/>
  <c r="I37" i="1" s="1"/>
  <c r="D37" i="1" l="1"/>
  <c r="C37" i="1"/>
  <c r="B37" i="1"/>
</calcChain>
</file>

<file path=xl/sharedStrings.xml><?xml version="1.0" encoding="utf-8"?>
<sst xmlns="http://schemas.openxmlformats.org/spreadsheetml/2006/main" count="44" uniqueCount="41">
  <si>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</si>
  <si>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</si>
  <si>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</si>
  <si>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</si>
  <si>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</si>
  <si>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</si>
  <si>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</si>
  <si>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</si>
  <si>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</si>
  <si>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</si>
  <si>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</si>
  <si>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</si>
  <si>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</si>
  <si>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</si>
  <si>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</si>
  <si>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</si>
  <si>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</si>
  <si>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</si>
  <si>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</si>
  <si>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</si>
  <si>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</si>
  <si>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</si>
  <si>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</si>
  <si>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</si>
  <si>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</si>
  <si>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</si>
  <si>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</si>
  <si>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</si>
  <si>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</si>
  <si>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</si>
  <si>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</si>
  <si>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</si>
  <si>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</si>
  <si>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</si>
  <si>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</si>
  <si>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</si>
  <si>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</si>
  <si>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</si>
  <si>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</si>
  <si>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</si>
  <si>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พฤษภาคม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</si>
</sst>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6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รายงานการใช้เงินจัดสรรงบประมาณด้านวัสดุ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96" zoomScaleNormal="96" workbookViewId="0">
      <selection activeCell="E38" sqref="E38:F38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6.75" style="2" customWidth="1"/>
    <col min="7" max="7" width="17.875" style="2" customWidth="1"/>
    <col min="8" max="8" width="15.25" style="21" bestFit="1" customWidth="1"/>
    <col min="9" max="9" width="8.375" style="1" hidden="1" customWidth="1"/>
    <col min="10" max="10" width="13.375" style="1" bestFit="1" customWidth="1"/>
    <col min="11" max="16384" width="8.875" style="1"/>
  </cols>
  <sheetData>
    <row r="1" spans="1:9" x14ac:dyDescent="0.35">
      <c r="A1" s="3" t="s">
        <v>38</v>
      </c>
      <c r="B1" s="3"/>
      <c r="C1" s="3"/>
      <c r="D1" s="3"/>
      <c r="E1" s="3"/>
      <c r="F1" s="3"/>
      <c r="G1" s="3"/>
    </row>
    <row r="2" spans="1:9" x14ac:dyDescent="0.35">
      <c r="A2" s="3"/>
      <c r="B2" s="3"/>
      <c r="C2" s="3"/>
      <c r="D2" s="3"/>
      <c r="E2" s="3"/>
      <c r="F2" s="3"/>
      <c r="G2" s="3"/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ht="24" x14ac:dyDescent="0.55000000000000004">
      <c r="A6" s="29" t="s">
        <v>0</v>
      </c>
      <c r="B6" s="6" t="s">
        <v>1</v>
      </c>
      <c r="C6" s="6" t="s">
        <v>2</v>
      </c>
      <c r="D6" s="6" t="s">
        <v>3</v>
      </c>
      <c r="E6" s="30" t="s">
        <v>25</v>
      </c>
      <c r="F6" s="30"/>
      <c r="G6" s="30"/>
      <c r="H6" s="30"/>
    </row>
    <row r="7" spans="1:9" ht="48" x14ac:dyDescent="0.35">
      <c r="A7" s="29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9" t="s">
        <v>27</v>
      </c>
      <c r="H7" s="25" t="s">
        <v>39</v>
      </c>
    </row>
    <row r="8" spans="1:9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10830036.840000002</v>
      </c>
      <c r="G8" s="12">
        <f t="shared" ref="G8:G36" si="0">+E8-F8</f>
        <v>14592664.159999998</v>
      </c>
      <c r="H8" s="24">
        <f>+G8*100/E8</f>
        <v>57.400132896972664</v>
      </c>
      <c r="I8" s="4">
        <f>100-H8</f>
        <v>42.599867103027336</v>
      </c>
    </row>
    <row r="9" spans="1:9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5386318.7200000007</v>
      </c>
      <c r="G9" s="12">
        <f t="shared" si="0"/>
        <v>4613681.2799999993</v>
      </c>
      <c r="H9" s="24">
        <f>+G9*100/E9</f>
        <v>46.136812799999994</v>
      </c>
      <c r="I9" s="4">
        <f t="shared" ref="I9:I15" si="1">100-H9</f>
        <v>53.863187200000006</v>
      </c>
    </row>
    <row r="10" spans="1:9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2428214.34</v>
      </c>
      <c r="G10" s="12">
        <f t="shared" si="0"/>
        <v>1640585.6600000001</v>
      </c>
      <c r="H10" s="24">
        <f>+G10*100/E10</f>
        <v>40.321118265827764</v>
      </c>
      <c r="I10" s="4">
        <f t="shared" si="1"/>
        <v>59.678881734172236</v>
      </c>
    </row>
    <row r="11" spans="1:9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140323.16</v>
      </c>
      <c r="G11" s="20">
        <f t="shared" si="0"/>
        <v>79676.84</v>
      </c>
      <c r="H11" s="24">
        <f t="shared" ref="H11:H36" si="2">+G11*100/E11</f>
        <v>36.216745454545453</v>
      </c>
      <c r="I11" s="4">
        <f t="shared" si="1"/>
        <v>63.783254545454547</v>
      </c>
    </row>
    <row r="12" spans="1:9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822</v>
      </c>
      <c r="G12" s="12">
        <f t="shared" si="0"/>
        <v>1178</v>
      </c>
      <c r="H12" s="24">
        <f t="shared" si="2"/>
        <v>58.9</v>
      </c>
      <c r="I12" s="4">
        <f t="shared" si="1"/>
        <v>41.1</v>
      </c>
    </row>
    <row r="13" spans="1:9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151045</v>
      </c>
      <c r="G13" s="12">
        <f t="shared" si="0"/>
        <v>86455</v>
      </c>
      <c r="H13" s="24">
        <f t="shared" si="2"/>
        <v>36.402105263157893</v>
      </c>
      <c r="I13" s="4">
        <f t="shared" si="1"/>
        <v>63.597894736842107</v>
      </c>
    </row>
    <row r="14" spans="1:9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2250</v>
      </c>
      <c r="G14" s="12">
        <f t="shared" si="0"/>
        <v>3646</v>
      </c>
      <c r="H14" s="24">
        <f t="shared" si="2"/>
        <v>61.838534599728632</v>
      </c>
      <c r="I14" s="4">
        <f t="shared" si="1"/>
        <v>38.161465400271368</v>
      </c>
    </row>
    <row r="15" spans="1:9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3419</v>
      </c>
      <c r="G15" s="12">
        <f t="shared" si="0"/>
        <v>112680</v>
      </c>
      <c r="H15" s="24">
        <f t="shared" si="2"/>
        <v>97.055099527127709</v>
      </c>
      <c r="I15" s="4">
        <f t="shared" si="1"/>
        <v>2.9449004728722912</v>
      </c>
    </row>
    <row r="16" spans="1:9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71272</v>
      </c>
      <c r="G16" s="12">
        <f t="shared" si="0"/>
        <v>258728</v>
      </c>
      <c r="H16" s="24">
        <f t="shared" si="2"/>
        <v>78.402424242424246</v>
      </c>
      <c r="I16" s="4">
        <f>100-H16</f>
        <v>21.597575757575754</v>
      </c>
    </row>
    <row r="17" spans="1:9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20">
        <f t="shared" si="0"/>
        <v>460</v>
      </c>
      <c r="H17" s="24">
        <f t="shared" si="2"/>
        <v>100</v>
      </c>
      <c r="I17" s="4"/>
    </row>
    <row r="18" spans="1:9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3">
        <v>0</v>
      </c>
      <c r="G18" s="12">
        <f t="shared" si="0"/>
        <v>1140</v>
      </c>
      <c r="H18" s="24">
        <f t="shared" si="2"/>
        <v>100</v>
      </c>
      <c r="I18" s="4"/>
    </row>
    <row r="19" spans="1:9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318997.2</v>
      </c>
      <c r="G19" s="12">
        <f t="shared" si="0"/>
        <v>981002.8</v>
      </c>
      <c r="H19" s="24">
        <f t="shared" si="2"/>
        <v>75.46175384615384</v>
      </c>
      <c r="I19" s="4">
        <f t="shared" ref="I19:I38" si="3">100-H19</f>
        <v>24.53824615384616</v>
      </c>
    </row>
    <row r="20" spans="1:9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1890</v>
      </c>
      <c r="G20" s="12">
        <f t="shared" si="0"/>
        <v>2110</v>
      </c>
      <c r="H20" s="24">
        <f t="shared" si="2"/>
        <v>52.75</v>
      </c>
      <c r="I20" s="4">
        <f t="shared" si="3"/>
        <v>47.25</v>
      </c>
    </row>
    <row r="21" spans="1:9" ht="24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>
        <v>0</v>
      </c>
      <c r="G21" s="12">
        <f t="shared" si="0"/>
        <v>0</v>
      </c>
      <c r="H21" s="24"/>
      <c r="I21" s="4"/>
    </row>
    <row r="22" spans="1:9" ht="24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>
        <v>0</v>
      </c>
      <c r="G22" s="12">
        <f t="shared" si="0"/>
        <v>0</v>
      </c>
      <c r="H22" s="24"/>
      <c r="I22" s="4"/>
    </row>
    <row r="23" spans="1:9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63450</v>
      </c>
      <c r="G23" s="20">
        <f t="shared" si="0"/>
        <v>86550</v>
      </c>
      <c r="H23" s="24">
        <f t="shared" si="2"/>
        <v>57.7</v>
      </c>
      <c r="I23" s="4">
        <f t="shared" si="3"/>
        <v>42.3</v>
      </c>
    </row>
    <row r="24" spans="1:9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31734.5</v>
      </c>
      <c r="G24" s="12">
        <f t="shared" si="0"/>
        <v>3170.5</v>
      </c>
      <c r="H24" s="24">
        <f t="shared" si="2"/>
        <v>9.0832258988683563</v>
      </c>
      <c r="I24" s="27">
        <f t="shared" si="3"/>
        <v>90.916774101131637</v>
      </c>
    </row>
    <row r="25" spans="1:9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13335</v>
      </c>
      <c r="G25" s="12">
        <f t="shared" si="0"/>
        <v>18665</v>
      </c>
      <c r="H25" s="24">
        <f t="shared" si="2"/>
        <v>58.328125</v>
      </c>
      <c r="I25" s="4">
        <f t="shared" si="3"/>
        <v>41.671875</v>
      </c>
    </row>
    <row r="26" spans="1:9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28340</v>
      </c>
      <c r="G26" s="12">
        <f t="shared" si="0"/>
        <v>36660</v>
      </c>
      <c r="H26" s="24">
        <f t="shared" si="2"/>
        <v>56.4</v>
      </c>
      <c r="I26" s="4">
        <f t="shared" si="3"/>
        <v>43.6</v>
      </c>
    </row>
    <row r="27" spans="1:9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43380</v>
      </c>
      <c r="G27" s="12">
        <f t="shared" si="0"/>
        <v>70100</v>
      </c>
      <c r="H27" s="24">
        <f t="shared" si="2"/>
        <v>61.772999647514979</v>
      </c>
      <c r="I27" s="4">
        <f t="shared" si="3"/>
        <v>38.227000352485021</v>
      </c>
    </row>
    <row r="28" spans="1:9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134582</v>
      </c>
      <c r="G28" s="12">
        <f t="shared" si="0"/>
        <v>8368</v>
      </c>
      <c r="H28" s="24">
        <f t="shared" si="2"/>
        <v>5.8537950332284012</v>
      </c>
      <c r="I28" s="27">
        <f t="shared" si="3"/>
        <v>94.146204966771592</v>
      </c>
    </row>
    <row r="29" spans="1:9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9078.01</v>
      </c>
      <c r="G29" s="12">
        <f t="shared" si="0"/>
        <v>3821.99</v>
      </c>
      <c r="H29" s="24">
        <f t="shared" si="2"/>
        <v>29.627829457364342</v>
      </c>
      <c r="I29" s="4">
        <f t="shared" si="3"/>
        <v>70.372170542635658</v>
      </c>
    </row>
    <row r="30" spans="1:9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43954.75</v>
      </c>
      <c r="G30" s="12">
        <f t="shared" si="0"/>
        <v>256045.25</v>
      </c>
      <c r="H30" s="24">
        <f t="shared" si="2"/>
        <v>85.348416666666665</v>
      </c>
      <c r="I30" s="4">
        <f t="shared" si="3"/>
        <v>14.651583333333335</v>
      </c>
    </row>
    <row r="31" spans="1:9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2">
        <f t="shared" si="0"/>
        <v>7000</v>
      </c>
      <c r="H31" s="24">
        <f t="shared" si="2"/>
        <v>100</v>
      </c>
      <c r="I31" s="4"/>
    </row>
    <row r="32" spans="1:9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1258</v>
      </c>
      <c r="G32" s="12">
        <f t="shared" si="0"/>
        <v>3742</v>
      </c>
      <c r="H32" s="24">
        <f t="shared" si="2"/>
        <v>74.84</v>
      </c>
      <c r="I32" s="4">
        <f t="shared" si="3"/>
        <v>25.159999999999997</v>
      </c>
    </row>
    <row r="33" spans="1:9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2">
        <f t="shared" si="0"/>
        <v>2820</v>
      </c>
      <c r="H33" s="24">
        <f t="shared" si="2"/>
        <v>100</v>
      </c>
      <c r="I33" s="4"/>
    </row>
    <row r="34" spans="1:9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450268.98000000004</v>
      </c>
      <c r="G34" s="12">
        <f t="shared" si="0"/>
        <v>299731.01999999996</v>
      </c>
      <c r="H34" s="24">
        <f t="shared" si="2"/>
        <v>39.964135999999996</v>
      </c>
      <c r="I34" s="4">
        <f t="shared" si="3"/>
        <v>60.035864000000004</v>
      </c>
    </row>
    <row r="35" spans="1:9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14202.369999999999</v>
      </c>
      <c r="G35" s="12">
        <f t="shared" si="0"/>
        <v>15497.630000000001</v>
      </c>
      <c r="H35" s="24">
        <f t="shared" si="2"/>
        <v>52.180572390572394</v>
      </c>
      <c r="I35" s="4">
        <f t="shared" si="3"/>
        <v>47.819427609427606</v>
      </c>
    </row>
    <row r="36" spans="1:9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120243</v>
      </c>
      <c r="G36" s="12">
        <f t="shared" si="0"/>
        <v>125406</v>
      </c>
      <c r="H36" s="24">
        <f t="shared" si="2"/>
        <v>51.050889684061403</v>
      </c>
      <c r="I36" s="4">
        <f t="shared" si="3"/>
        <v>48.949110315938597</v>
      </c>
    </row>
    <row r="37" spans="1:9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G37" si="4">SUM(F8:F36)</f>
        <v>20288414.870000005</v>
      </c>
      <c r="G37" s="17">
        <f t="shared" si="4"/>
        <v>23311585.129999995</v>
      </c>
      <c r="H37" s="26">
        <f>+G37*100/E37</f>
        <v>53.466938371559621</v>
      </c>
      <c r="I37" s="4">
        <f>100-H37</f>
        <v>46.533061628440379</v>
      </c>
    </row>
    <row r="38" spans="1:9" ht="42" customHeight="1" x14ac:dyDescent="0.35">
      <c r="A38" s="28" t="s">
        <v>40</v>
      </c>
      <c r="B38" s="28"/>
      <c r="H38" s="23"/>
      <c r="I38" s="4">
        <f t="shared" si="3"/>
        <v>100</v>
      </c>
    </row>
  </sheetData>
  <mergeCells count="3">
    <mergeCell ref="A38:B38"/>
    <mergeCell ref="A6:A7"/>
    <mergeCell ref="E6:H6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2023-06-15T09:47:59Z</cp:lastPrinted>
  <dcterms:created xsi:type="dcterms:W3CDTF">2023-02-18T08:25:25Z</dcterms:created>
  <dcterms:modified xsi:type="dcterms:W3CDTF">2023-07-10T11:04:08Z</dcterms:modified>
</cp:coreProperties>
</file>