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จัดสรร 67\รายงานคงเหลือ MMC  รายเดือน ปีงบ 67\"/>
    </mc:Choice>
  </mc:AlternateContent>
  <xr:revisionPtr revIDLastSave="0" documentId="13_ncr:1_{C21C6E3D-8900-4206-B80B-DE6D5BB5A995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ต.ค 66" sheetId="1" r:id="rId1"/>
  </sheets>
  <definedNames>
    <definedName name="_xlnm.Print_Area" localSheetId="0">'ต.ค 66'!$A$1:$J$38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6" i="1"/>
  <c r="E37" i="1" l="1"/>
  <c r="H37" i="1" l="1"/>
  <c r="I21" i="1" l="1"/>
  <c r="I22" i="1"/>
  <c r="I23" i="1"/>
  <c r="I35" i="1" l="1"/>
  <c r="J35" i="1" s="1"/>
  <c r="I9" i="1" l="1"/>
  <c r="I10" i="1"/>
  <c r="I11" i="1"/>
  <c r="I12" i="1"/>
  <c r="I13" i="1"/>
  <c r="I14" i="1"/>
  <c r="I15" i="1"/>
  <c r="I16" i="1"/>
  <c r="I17" i="1"/>
  <c r="I18" i="1"/>
  <c r="I19" i="1"/>
  <c r="I20" i="1"/>
  <c r="I24" i="1"/>
  <c r="I29" i="1"/>
  <c r="I30" i="1"/>
  <c r="I31" i="1"/>
  <c r="I32" i="1"/>
  <c r="I33" i="1"/>
  <c r="I34" i="1"/>
  <c r="I36" i="1"/>
  <c r="J36" i="1" s="1"/>
  <c r="I8" i="1"/>
  <c r="J9" i="1" l="1"/>
  <c r="K9" i="1" s="1"/>
  <c r="I28" i="1" l="1"/>
  <c r="I27" i="1"/>
  <c r="J19" i="1" l="1"/>
  <c r="K19" i="1" s="1"/>
  <c r="J8" i="1"/>
  <c r="K8" i="1" s="1"/>
  <c r="J10" i="1"/>
  <c r="K10" i="1" s="1"/>
  <c r="J18" i="1"/>
  <c r="J17" i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20" i="1"/>
  <c r="K20" i="1" s="1"/>
  <c r="J23" i="1"/>
  <c r="K23" i="1" s="1"/>
  <c r="K36" i="1"/>
  <c r="K35" i="1"/>
  <c r="J34" i="1"/>
  <c r="K34" i="1" s="1"/>
  <c r="J33" i="1"/>
  <c r="J31" i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G37" i="1" l="1"/>
  <c r="J24" i="1"/>
  <c r="K24" i="1" s="1"/>
  <c r="J32" i="1"/>
  <c r="K32" i="1" s="1"/>
  <c r="F37" i="1"/>
  <c r="I37" i="1" l="1"/>
  <c r="J37" i="1" s="1"/>
  <c r="K37" i="1" s="1"/>
  <c r="D37" i="1" l="1"/>
  <c r="C37" i="1"/>
  <c r="B37" i="1"/>
</calcChain>
</file>

<file path=xl/sharedStrings.xml><?xml version="1.0" encoding="utf-8"?>
<sst xmlns="http://schemas.openxmlformats.org/spreadsheetml/2006/main" count="47" uniqueCount="43">
  <si>
    <t>หน่วยงาน</t>
  </si>
  <si>
    <t>ปี งปม 2563</t>
  </si>
  <si>
    <t>ปี งปม 2564</t>
  </si>
  <si>
    <t>ปี งปม 2565</t>
  </si>
  <si>
    <t>โรงพยาบาลทันตกรรม</t>
  </si>
  <si>
    <t>รากฟันเทียมโรงพยาบาลทันตกรรม</t>
  </si>
  <si>
    <t>งานอาคาร วิศวกรรมและซ่อมบำรุง</t>
  </si>
  <si>
    <t>ฝ่ายทันตสาธารณสุขฯ</t>
  </si>
  <si>
    <t>หน่วยกิจการนักศึกษา</t>
  </si>
  <si>
    <t>วัสดุ statement</t>
  </si>
  <si>
    <t>หน่วยทะเบียนและประเมินผล</t>
  </si>
  <si>
    <t xml:space="preserve">หน่วยส่งเสริม&amp;พัฒนาการศึกษาตัวตนเอง </t>
  </si>
  <si>
    <t xml:space="preserve">สำนักงานคณบดี </t>
  </si>
  <si>
    <t>หน่วยบริหารทรัพยากรบุคคล</t>
  </si>
  <si>
    <t>สนง.กองทุน 100 ปีฯ</t>
  </si>
  <si>
    <t>งานสื่อสารองค์กร</t>
  </si>
  <si>
    <t>หน่วยโสตทัศนศึกษา</t>
  </si>
  <si>
    <t>หน่วยคลัง</t>
  </si>
  <si>
    <t>หน่วยพัสดุ</t>
  </si>
  <si>
    <t xml:space="preserve">หน่วยคลังพัสดุ </t>
  </si>
  <si>
    <t>ค่ามิเตอร์เครื่องพิมพ์</t>
  </si>
  <si>
    <t>หมึกพิมพ์คอมพิวเตอร์</t>
  </si>
  <si>
    <t xml:space="preserve">รวมเป็นเงิน </t>
  </si>
  <si>
    <t>งบจัดสรรจ่ายจริง</t>
  </si>
  <si>
    <t>งบได้รับจัดสรรจากคณะฯ</t>
  </si>
  <si>
    <t>งบจัดสรรคงเหลือ</t>
  </si>
  <si>
    <t>งานเทคโนโลยีสารสนเทศ</t>
  </si>
  <si>
    <t>สาขาวิชาชีววิทยาช่องปากและระบบการบดเคี้ยว</t>
  </si>
  <si>
    <t>สาขาวิชาทันตกรรมป้องกัน</t>
  </si>
  <si>
    <t>สาขาวิชาทันตกรรมป้องกันภาคสนาม</t>
  </si>
  <si>
    <t>สาขาวิชาทันตกรรมประดิษฐ์</t>
  </si>
  <si>
    <t>สาขาวิชาทันตกรรมอนุรักษ์</t>
  </si>
  <si>
    <t>สาขาวิชาวิทยาการวินิจฉัยโรคช่องปาก</t>
  </si>
  <si>
    <t>สาขาวิชาศัลยศาสตร์ช่องปากและแม็กซิลโลเฟเชียล</t>
  </si>
  <si>
    <t>หน่วยนโยบายและแผนฯ</t>
  </si>
  <si>
    <t>งานเทคโนโลยีสารสนเทศ (ส่วนกลาง)</t>
  </si>
  <si>
    <t xml:space="preserve">                                      </t>
  </si>
  <si>
    <t>คงเหลือ(ร้อยละ)</t>
  </si>
  <si>
    <t>งบจัดสรรขออนุมัติหลักการ (ก่อหนี้)</t>
  </si>
  <si>
    <t>ปี งปม 2566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</si>
  <si>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ตุลาคม 2566 หน่วยงานยังไม่มียอดที่ได้รับจัดสรรจากคณะฯ เนื่องจากยังไม่มีการประชุมคณะกรรมการฯ</t>
    </r>
  </si>
  <si>
    <t>ปีงบประมาณ 2567</t>
  </si>
  <si>
    <t>หน่วยปฏิบัติการทันตกรรม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</si>
</sst>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0"/>
      <name val="TH Sarabun New"/>
      <family val="2"/>
    </font>
    <font>
      <sz val="16"/>
      <color theme="1"/>
      <name val="TH Sarabun New"/>
      <family val="2"/>
    </font>
    <font>
      <b/>
      <sz val="15"/>
      <color theme="0"/>
      <name val="TH Sarabun New"/>
      <family val="2"/>
    </font>
    <font>
      <b/>
      <sz val="16"/>
      <color theme="0"/>
      <name val="TH SarabunPSK"/>
      <family val="2"/>
    </font>
    <font>
      <sz val="16"/>
      <color rgb="FFFF0000"/>
      <name val="TH Sarabun New"/>
      <family val="2"/>
    </font>
    <font>
      <sz val="16"/>
      <color rgb="FFFF0000"/>
      <name val="TH SarabunPSK"/>
      <family val="2"/>
    </font>
    <font>
      <sz val="16"/>
      <name val="TH Sarabun New"/>
      <family val="2"/>
    </font>
    <font>
      <sz val="16"/>
      <name val="TH SarabunPSK"/>
      <family val="2"/>
    </font>
    <font>
      <sz val="16"/>
      <name val="TH Sarabun New"/>
      <family val="2"/>
      <charset val="222"/>
    </font>
    <font>
      <sz val="16"/>
      <name val="TH SarabunPSK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4" borderId="0" xfId="0" applyFont="1" applyFill="1"/>
    <xf numFmtId="43" fontId="2" fillId="4" borderId="0" xfId="1" applyFont="1" applyFill="1"/>
    <xf numFmtId="0" fontId="2" fillId="4" borderId="0" xfId="0" applyFont="1" applyFill="1" applyAlignment="1">
      <alignment vertical="top" wrapText="1"/>
    </xf>
    <xf numFmtId="43" fontId="2" fillId="4" borderId="0" xfId="0" applyNumberFormat="1" applyFont="1" applyFill="1"/>
    <xf numFmtId="0" fontId="2" fillId="4" borderId="0" xfId="0" applyFont="1" applyFill="1" applyAlignment="1">
      <alignment horizontal="left" wrapText="1" inden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wrapText="1"/>
    </xf>
    <xf numFmtId="43" fontId="5" fillId="3" borderId="1" xfId="1" applyFont="1" applyFill="1" applyBorder="1" applyAlignment="1"/>
    <xf numFmtId="43" fontId="5" fillId="3" borderId="1" xfId="1" applyFont="1" applyFill="1" applyBorder="1" applyAlignment="1">
      <alignment horizontal="center"/>
    </xf>
    <xf numFmtId="43" fontId="5" fillId="3" borderId="1" xfId="1" applyFont="1" applyFill="1" applyBorder="1"/>
    <xf numFmtId="0" fontId="5" fillId="3" borderId="1" xfId="0" applyFont="1" applyFill="1" applyBorder="1" applyAlignment="1">
      <alignment wrapText="1"/>
    </xf>
    <xf numFmtId="43" fontId="4" fillId="2" borderId="1" xfId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/>
    </xf>
    <xf numFmtId="43" fontId="5" fillId="3" borderId="1" xfId="1" applyFont="1" applyFill="1" applyBorder="1" applyAlignment="1">
      <alignment vertical="top" wrapText="1"/>
    </xf>
    <xf numFmtId="43" fontId="5" fillId="3" borderId="1" xfId="1" applyFont="1" applyFill="1" applyBorder="1" applyAlignment="1">
      <alignment vertical="top"/>
    </xf>
    <xf numFmtId="43" fontId="5" fillId="3" borderId="1" xfId="1" applyFont="1" applyFill="1" applyBorder="1" applyAlignment="1">
      <alignment horizontal="center" vertical="top"/>
    </xf>
    <xf numFmtId="0" fontId="2" fillId="4" borderId="0" xfId="0" applyFont="1" applyFill="1" applyAlignment="1">
      <alignment vertical="top"/>
    </xf>
    <xf numFmtId="0" fontId="5" fillId="3" borderId="1" xfId="0" applyFont="1" applyFill="1" applyBorder="1" applyAlignment="1">
      <alignment vertical="top" wrapText="1"/>
    </xf>
    <xf numFmtId="43" fontId="2" fillId="4" borderId="0" xfId="0" applyNumberFormat="1" applyFont="1" applyFill="1" applyAlignment="1">
      <alignment vertical="top"/>
    </xf>
    <xf numFmtId="43" fontId="6" fillId="2" borderId="1" xfId="1" applyFont="1" applyFill="1" applyBorder="1" applyAlignment="1">
      <alignment horizontal="center" vertical="center" wrapText="1"/>
    </xf>
    <xf numFmtId="43" fontId="7" fillId="2" borderId="1" xfId="0" applyNumberFormat="1" applyFont="1" applyFill="1" applyBorder="1" applyAlignment="1">
      <alignment vertical="top"/>
    </xf>
    <xf numFmtId="43" fontId="2" fillId="5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43" fontId="2" fillId="4" borderId="0" xfId="1" applyFont="1" applyFill="1" applyAlignment="1">
      <alignment vertical="top"/>
    </xf>
    <xf numFmtId="43" fontId="4" fillId="2" borderId="1" xfId="1" applyFont="1" applyFill="1" applyBorder="1" applyAlignment="1">
      <alignment horizontal="center" vertical="top"/>
    </xf>
    <xf numFmtId="43" fontId="8" fillId="3" borderId="1" xfId="1" applyFont="1" applyFill="1" applyBorder="1" applyAlignment="1">
      <alignment horizontal="center" vertical="top"/>
    </xf>
    <xf numFmtId="43" fontId="9" fillId="3" borderId="1" xfId="0" applyNumberFormat="1" applyFont="1" applyFill="1" applyBorder="1" applyAlignment="1">
      <alignment vertical="top"/>
    </xf>
    <xf numFmtId="43" fontId="10" fillId="3" borderId="1" xfId="1" applyFont="1" applyFill="1" applyBorder="1" applyAlignment="1">
      <alignment horizontal="center" vertical="top"/>
    </xf>
    <xf numFmtId="43" fontId="11" fillId="3" borderId="1" xfId="0" applyNumberFormat="1" applyFont="1" applyFill="1" applyBorder="1" applyAlignment="1">
      <alignment vertical="top"/>
    </xf>
    <xf numFmtId="43" fontId="12" fillId="3" borderId="1" xfId="1" applyFont="1" applyFill="1" applyBorder="1" applyAlignment="1">
      <alignment horizontal="center" vertical="top"/>
    </xf>
    <xf numFmtId="43" fontId="13" fillId="3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center"/>
    </xf>
    <xf numFmtId="43" fontId="2" fillId="3" borderId="1" xfId="1" applyNumberFormat="1" applyFont="1" applyFill="1" applyBorder="1"/>
    <xf numFmtId="43" fontId="2" fillId="3" borderId="1" xfId="1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73966" y="1615757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856122" y="102948"/>
          <a:ext cx="7834746" cy="9721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31266" y="1617662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zoomScale="90" zoomScaleNormal="90" workbookViewId="0">
      <pane ySplit="7" topLeftCell="A35" activePane="bottomLeft" state="frozen"/>
      <selection pane="bottomLeft" activeCell="E10" sqref="E10"/>
    </sheetView>
  </sheetViews>
  <sheetFormatPr defaultColWidth="8.88671875" defaultRowHeight="21"/>
  <cols>
    <col min="1" max="1" width="31.88671875" style="5" customWidth="1"/>
    <col min="2" max="2" width="16.88671875" style="1" customWidth="1"/>
    <col min="3" max="3" width="18.88671875" style="1" customWidth="1"/>
    <col min="4" max="5" width="17.6640625" style="1" customWidth="1"/>
    <col min="6" max="6" width="16.44140625" style="2" customWidth="1"/>
    <col min="7" max="7" width="19.44140625" style="2" customWidth="1"/>
    <col min="8" max="8" width="16.44140625" style="2" customWidth="1"/>
    <col min="9" max="9" width="20.44140625" style="27" customWidth="1"/>
    <col min="10" max="10" width="17" style="20" hidden="1" customWidth="1"/>
    <col min="11" max="11" width="8.44140625" style="1" hidden="1" customWidth="1"/>
    <col min="12" max="12" width="14.88671875" style="1" bestFit="1" customWidth="1"/>
    <col min="13" max="16384" width="8.88671875" style="1"/>
  </cols>
  <sheetData>
    <row r="1" spans="1:12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>
      <c r="A2" s="3"/>
      <c r="B2" s="3"/>
      <c r="C2" s="3"/>
      <c r="D2" s="3"/>
      <c r="E2" s="3"/>
      <c r="F2" s="3"/>
      <c r="G2" s="3"/>
      <c r="H2" s="3"/>
      <c r="I2" s="3"/>
    </row>
    <row r="3" spans="1:12">
      <c r="A3" s="3"/>
      <c r="B3" s="3"/>
      <c r="C3" s="3"/>
      <c r="D3" s="3"/>
      <c r="E3" s="3"/>
      <c r="F3" s="3"/>
      <c r="G3" s="3"/>
      <c r="H3" s="3"/>
      <c r="I3" s="3"/>
    </row>
    <row r="4" spans="1:12">
      <c r="A4" s="3"/>
      <c r="B4" s="3"/>
      <c r="C4" s="3"/>
      <c r="D4" s="3"/>
      <c r="E4" s="3"/>
      <c r="F4" s="3"/>
      <c r="G4" s="3"/>
      <c r="H4" s="3"/>
      <c r="I4" s="3"/>
    </row>
    <row r="5" spans="1:12">
      <c r="A5" s="3"/>
      <c r="B5" s="3"/>
      <c r="C5" s="3"/>
      <c r="D5" s="3"/>
      <c r="E5" s="3"/>
      <c r="F5" s="3"/>
      <c r="G5" s="3"/>
      <c r="H5" s="3"/>
      <c r="I5" s="3"/>
    </row>
    <row r="6" spans="1:12" ht="24.6">
      <c r="A6" s="39" t="s">
        <v>0</v>
      </c>
      <c r="B6" s="6" t="s">
        <v>1</v>
      </c>
      <c r="C6" s="6" t="s">
        <v>2</v>
      </c>
      <c r="D6" s="6" t="s">
        <v>3</v>
      </c>
      <c r="E6" s="35" t="s">
        <v>39</v>
      </c>
      <c r="F6" s="40" t="s">
        <v>41</v>
      </c>
      <c r="G6" s="40"/>
      <c r="H6" s="40"/>
      <c r="I6" s="40"/>
      <c r="J6" s="40"/>
    </row>
    <row r="7" spans="1:12" ht="73.8">
      <c r="A7" s="39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26" t="s">
        <v>38</v>
      </c>
      <c r="H7" s="7" t="s">
        <v>23</v>
      </c>
      <c r="I7" s="9" t="s">
        <v>25</v>
      </c>
      <c r="J7" s="23" t="s">
        <v>37</v>
      </c>
    </row>
    <row r="8" spans="1:12" ht="24.6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0</v>
      </c>
      <c r="G8" s="13">
        <v>313083.2</v>
      </c>
      <c r="H8" s="13">
        <v>29243.1</v>
      </c>
      <c r="I8" s="31">
        <f>+F8-G8-H8</f>
        <v>-342326.3</v>
      </c>
      <c r="J8" s="32" t="e">
        <f>+I8*100/F8</f>
        <v>#DIV/0!</v>
      </c>
      <c r="K8" s="4" t="e">
        <f>100-J8</f>
        <v>#DIV/0!</v>
      </c>
      <c r="L8" s="4"/>
    </row>
    <row r="9" spans="1:12" ht="24.6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0</v>
      </c>
      <c r="G9" s="13">
        <v>142207.9</v>
      </c>
      <c r="H9" s="13">
        <v>0</v>
      </c>
      <c r="I9" s="31">
        <f t="shared" ref="I9:I35" si="0">+F9-G9-H9</f>
        <v>-142207.9</v>
      </c>
      <c r="J9" s="32" t="e">
        <f>+I9*100/F9</f>
        <v>#DIV/0!</v>
      </c>
      <c r="K9" s="4" t="e">
        <f t="shared" ref="K9:K15" si="1">100-J9</f>
        <v>#DIV/0!</v>
      </c>
    </row>
    <row r="10" spans="1:12" ht="24.6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0</v>
      </c>
      <c r="G10" s="13">
        <v>233187.32</v>
      </c>
      <c r="H10" s="13">
        <v>4772.8</v>
      </c>
      <c r="I10" s="33">
        <f t="shared" si="0"/>
        <v>-237960.12</v>
      </c>
      <c r="J10" s="34" t="e">
        <f>+I10*100/F10</f>
        <v>#DIV/0!</v>
      </c>
      <c r="K10" s="4" t="e">
        <f t="shared" si="1"/>
        <v>#DIV/0!</v>
      </c>
    </row>
    <row r="11" spans="1:12" s="20" customFormat="1" ht="49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2">
        <v>0</v>
      </c>
      <c r="G11" s="18">
        <v>1970.35</v>
      </c>
      <c r="H11" s="18">
        <v>1970.35</v>
      </c>
      <c r="I11" s="31">
        <f t="shared" si="0"/>
        <v>-3940.7</v>
      </c>
      <c r="J11" s="32" t="e">
        <f t="shared" ref="J11:J33" si="2">+I11*100/F11</f>
        <v>#DIV/0!</v>
      </c>
      <c r="K11" s="4" t="e">
        <f t="shared" si="1"/>
        <v>#DIV/0!</v>
      </c>
    </row>
    <row r="12" spans="1:12" ht="24.6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0</v>
      </c>
      <c r="G12" s="13">
        <v>0</v>
      </c>
      <c r="H12" s="13"/>
      <c r="I12" s="31">
        <f t="shared" si="0"/>
        <v>0</v>
      </c>
      <c r="J12" s="32" t="e">
        <f t="shared" si="2"/>
        <v>#DIV/0!</v>
      </c>
      <c r="K12" s="4" t="e">
        <f t="shared" si="1"/>
        <v>#DIV/0!</v>
      </c>
    </row>
    <row r="13" spans="1:12" ht="24.6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>
        <v>0</v>
      </c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.6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>
        <v>0</v>
      </c>
      <c r="G14" s="13">
        <v>0</v>
      </c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.6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0</v>
      </c>
      <c r="G15" s="13">
        <v>0</v>
      </c>
      <c r="H15" s="13"/>
      <c r="I15" s="31">
        <f t="shared" si="0"/>
        <v>0</v>
      </c>
      <c r="J15" s="32" t="e">
        <f t="shared" si="2"/>
        <v>#DIV/0!</v>
      </c>
      <c r="K15" s="4" t="e">
        <f t="shared" si="1"/>
        <v>#DIV/0!</v>
      </c>
    </row>
    <row r="16" spans="1:12" ht="24.6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0</v>
      </c>
      <c r="G16" s="13">
        <v>0</v>
      </c>
      <c r="H16" s="13"/>
      <c r="I16" s="31">
        <f t="shared" si="0"/>
        <v>0</v>
      </c>
      <c r="J16" s="32" t="e">
        <f t="shared" si="2"/>
        <v>#DIV/0!</v>
      </c>
      <c r="K16" s="4" t="e">
        <f>100-J16</f>
        <v>#DIV/0!</v>
      </c>
    </row>
    <row r="17" spans="1:11" s="20" customFormat="1" ht="49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2">
        <v>0</v>
      </c>
      <c r="G17" s="18">
        <v>0</v>
      </c>
      <c r="H17" s="18"/>
      <c r="I17" s="31">
        <f t="shared" si="0"/>
        <v>0</v>
      </c>
      <c r="J17" s="32" t="e">
        <f t="shared" si="2"/>
        <v>#DIV/0!</v>
      </c>
      <c r="K17" s="4"/>
    </row>
    <row r="18" spans="1:11" ht="24.6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>
        <v>0</v>
      </c>
      <c r="H18" s="18"/>
      <c r="I18" s="31">
        <f t="shared" si="0"/>
        <v>0</v>
      </c>
      <c r="J18" s="32" t="e">
        <f t="shared" si="2"/>
        <v>#DIV/0!</v>
      </c>
      <c r="K18" s="4"/>
    </row>
    <row r="19" spans="1:11" ht="24.6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0</v>
      </c>
      <c r="G19" s="13">
        <v>14926</v>
      </c>
      <c r="H19" s="13">
        <v>0</v>
      </c>
      <c r="I19" s="31">
        <f t="shared" si="0"/>
        <v>-14926</v>
      </c>
      <c r="J19" s="32" t="e">
        <f t="shared" si="2"/>
        <v>#DIV/0!</v>
      </c>
      <c r="K19" s="4" t="e">
        <f t="shared" ref="K19:K36" si="3">100-J19</f>
        <v>#DIV/0!</v>
      </c>
    </row>
    <row r="20" spans="1:11" ht="24.6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>
        <v>0</v>
      </c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.6" hidden="1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.6" hidden="1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49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2">
        <v>0</v>
      </c>
      <c r="G23" s="13">
        <v>10680</v>
      </c>
      <c r="H23" s="18">
        <v>0</v>
      </c>
      <c r="I23" s="31">
        <f t="shared" si="0"/>
        <v>-10680</v>
      </c>
      <c r="J23" s="32" t="e">
        <f t="shared" si="2"/>
        <v>#DIV/0!</v>
      </c>
      <c r="K23" s="4" t="e">
        <f t="shared" si="3"/>
        <v>#DIV/0!</v>
      </c>
    </row>
    <row r="24" spans="1:11" ht="24.6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0</v>
      </c>
      <c r="G24" s="13">
        <v>0</v>
      </c>
      <c r="H24" s="13"/>
      <c r="I24" s="31">
        <f t="shared" si="0"/>
        <v>0</v>
      </c>
      <c r="J24" s="32" t="e">
        <f t="shared" si="2"/>
        <v>#DIV/0!</v>
      </c>
      <c r="K24" s="25" t="e">
        <f t="shared" si="3"/>
        <v>#DIV/0!</v>
      </c>
    </row>
    <row r="25" spans="1:11" ht="24.6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0</v>
      </c>
      <c r="G25" s="12">
        <v>515</v>
      </c>
      <c r="H25" s="13">
        <v>0</v>
      </c>
      <c r="I25" s="31">
        <f t="shared" si="0"/>
        <v>-515</v>
      </c>
      <c r="J25" s="32">
        <f>+I25*100/G25</f>
        <v>-100</v>
      </c>
      <c r="K25" s="4">
        <f t="shared" si="3"/>
        <v>200</v>
      </c>
    </row>
    <row r="26" spans="1:11" ht="24.6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0</v>
      </c>
      <c r="G26" s="12">
        <v>1050</v>
      </c>
      <c r="H26" s="13">
        <v>10732.5</v>
      </c>
      <c r="I26" s="31">
        <f t="shared" si="0"/>
        <v>-11782.5</v>
      </c>
      <c r="J26" s="32">
        <f>+I26*100/G26</f>
        <v>-1122.1428571428571</v>
      </c>
      <c r="K26" s="4">
        <f t="shared" si="3"/>
        <v>1222.1428571428571</v>
      </c>
    </row>
    <row r="27" spans="1:11" ht="24.6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0</v>
      </c>
      <c r="G27" s="13">
        <v>0</v>
      </c>
      <c r="H27" s="13"/>
      <c r="I27" s="31">
        <f t="shared" si="0"/>
        <v>0</v>
      </c>
      <c r="J27" s="32" t="e">
        <f t="shared" si="2"/>
        <v>#DIV/0!</v>
      </c>
      <c r="K27" s="4" t="e">
        <f t="shared" si="3"/>
        <v>#DIV/0!</v>
      </c>
    </row>
    <row r="28" spans="1:11" ht="24.6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0</v>
      </c>
      <c r="G28" s="13">
        <v>0</v>
      </c>
      <c r="H28" s="13"/>
      <c r="I28" s="31">
        <f t="shared" si="0"/>
        <v>0</v>
      </c>
      <c r="J28" s="32" t="e">
        <f t="shared" si="2"/>
        <v>#DIV/0!</v>
      </c>
      <c r="K28" s="25" t="e">
        <f t="shared" si="3"/>
        <v>#DIV/0!</v>
      </c>
    </row>
    <row r="29" spans="1:11" ht="24.6">
      <c r="A29" s="10" t="s">
        <v>15</v>
      </c>
      <c r="B29" s="11">
        <v>7543</v>
      </c>
      <c r="C29" s="12">
        <v>11645</v>
      </c>
      <c r="D29" s="12">
        <v>13062</v>
      </c>
      <c r="E29" s="13">
        <v>9078.01</v>
      </c>
      <c r="F29" s="12">
        <v>0</v>
      </c>
      <c r="G29" s="13">
        <v>0</v>
      </c>
      <c r="H29" s="13"/>
      <c r="I29" s="31">
        <f t="shared" si="0"/>
        <v>0</v>
      </c>
      <c r="J29" s="32" t="e">
        <f t="shared" si="2"/>
        <v>#DIV/0!</v>
      </c>
      <c r="K29" s="4" t="e">
        <f t="shared" si="3"/>
        <v>#DIV/0!</v>
      </c>
    </row>
    <row r="30" spans="1:11" ht="24.6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>
        <v>7490</v>
      </c>
      <c r="H30" s="13">
        <v>0</v>
      </c>
      <c r="I30" s="31">
        <f t="shared" si="0"/>
        <v>-7490</v>
      </c>
      <c r="J30" s="32" t="e">
        <f t="shared" si="2"/>
        <v>#DIV/0!</v>
      </c>
      <c r="K30" s="4" t="e">
        <f t="shared" si="3"/>
        <v>#DIV/0!</v>
      </c>
    </row>
    <row r="31" spans="1:11" ht="24.6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0</v>
      </c>
      <c r="G31" s="13">
        <v>0</v>
      </c>
      <c r="H31" s="13"/>
      <c r="I31" s="31">
        <f t="shared" si="0"/>
        <v>0</v>
      </c>
      <c r="J31" s="32" t="e">
        <f t="shared" si="2"/>
        <v>#DIV/0!</v>
      </c>
      <c r="K31" s="4"/>
    </row>
    <row r="32" spans="1:11" ht="24.6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0</v>
      </c>
      <c r="G32" s="13">
        <v>0</v>
      </c>
      <c r="H32" s="13"/>
      <c r="I32" s="31">
        <f t="shared" si="0"/>
        <v>0</v>
      </c>
      <c r="J32" s="32" t="e">
        <f t="shared" si="2"/>
        <v>#DIV/0!</v>
      </c>
      <c r="K32" s="4" t="e">
        <f t="shared" si="3"/>
        <v>#DIV/0!</v>
      </c>
    </row>
    <row r="33" spans="1:11" ht="24.6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0</v>
      </c>
      <c r="G33" s="13">
        <v>0</v>
      </c>
      <c r="H33" s="13"/>
      <c r="I33" s="31">
        <f t="shared" si="0"/>
        <v>0</v>
      </c>
      <c r="J33" s="32" t="e">
        <f t="shared" si="2"/>
        <v>#DIV/0!</v>
      </c>
      <c r="K33" s="4"/>
    </row>
    <row r="34" spans="1:11" ht="24.6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0</v>
      </c>
      <c r="G34" s="13">
        <v>1500</v>
      </c>
      <c r="H34" s="13">
        <v>0</v>
      </c>
      <c r="I34" s="31">
        <f>+F34-G34-H34</f>
        <v>-1500</v>
      </c>
      <c r="J34" s="32" t="e">
        <f>+I34*100/F34</f>
        <v>#DIV/0!</v>
      </c>
      <c r="K34" s="4" t="e">
        <f t="shared" si="3"/>
        <v>#DIV/0!</v>
      </c>
    </row>
    <row r="35" spans="1:11" ht="24.6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0</v>
      </c>
      <c r="G35" s="13">
        <v>0</v>
      </c>
      <c r="H35" s="13"/>
      <c r="I35" s="29">
        <f t="shared" si="0"/>
        <v>0</v>
      </c>
      <c r="J35" s="30" t="e">
        <f>+I35*100/F35</f>
        <v>#DIV/0!</v>
      </c>
      <c r="K35" s="4" t="e">
        <f t="shared" si="3"/>
        <v>#DIV/0!</v>
      </c>
    </row>
    <row r="36" spans="1:11" ht="24.6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0</v>
      </c>
      <c r="G36" s="36">
        <v>1195</v>
      </c>
      <c r="H36" s="37">
        <v>1400</v>
      </c>
      <c r="I36" s="31">
        <f>+F36-H36-G36</f>
        <v>-2595</v>
      </c>
      <c r="J36" s="32" t="e">
        <f>+I36*100/F36</f>
        <v>#DIV/0!</v>
      </c>
      <c r="K36" s="4" t="e">
        <f t="shared" si="3"/>
        <v>#DIV/0!</v>
      </c>
    </row>
    <row r="37" spans="1:11" ht="24.6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0</v>
      </c>
      <c r="G37" s="16">
        <f t="shared" si="4"/>
        <v>727804.7699999999</v>
      </c>
      <c r="H37" s="16">
        <f t="shared" si="4"/>
        <v>48118.75</v>
      </c>
      <c r="I37" s="28">
        <f>+F37-G37-H37</f>
        <v>-775923.5199999999</v>
      </c>
      <c r="J37" s="24" t="e">
        <f>+I37*100/F37</f>
        <v>#DIV/0!</v>
      </c>
      <c r="K37" s="4" t="e">
        <f>100-J37</f>
        <v>#DIV/0!</v>
      </c>
    </row>
    <row r="38" spans="1:11" ht="42" customHeight="1">
      <c r="A38" s="38" t="s">
        <v>40</v>
      </c>
      <c r="B38" s="38"/>
      <c r="J38" s="22"/>
      <c r="K38" s="4"/>
    </row>
    <row r="40" spans="1:11">
      <c r="A40" s="1"/>
      <c r="F40" s="1"/>
      <c r="G40" s="1"/>
      <c r="H40" s="1"/>
      <c r="I40" s="22"/>
      <c r="J40" s="1"/>
    </row>
    <row r="41" spans="1:11">
      <c r="A41" s="1"/>
      <c r="F41" s="1"/>
      <c r="G41" s="4"/>
      <c r="H41" s="1"/>
      <c r="I41" s="20"/>
      <c r="J41" s="1"/>
    </row>
    <row r="42" spans="1:11">
      <c r="A42" s="1"/>
      <c r="F42" s="1"/>
      <c r="G42" s="1"/>
      <c r="H42" s="1"/>
      <c r="I42" s="20"/>
      <c r="J42" s="1"/>
    </row>
    <row r="43" spans="1:11">
      <c r="A43" s="1"/>
      <c r="F43" s="1"/>
      <c r="G43" s="1"/>
      <c r="H43" s="1"/>
      <c r="I43" s="20"/>
      <c r="J43" s="1"/>
    </row>
    <row r="44" spans="1:11">
      <c r="A44" s="1"/>
      <c r="F44" s="1"/>
      <c r="G44" s="1"/>
      <c r="H44" s="1"/>
      <c r="I44" s="20"/>
      <c r="J44" s="1"/>
    </row>
    <row r="45" spans="1:11">
      <c r="A45" s="1"/>
      <c r="F45" s="1"/>
      <c r="G45" s="1"/>
      <c r="H45" s="1"/>
      <c r="I45" s="20"/>
      <c r="J45" s="1"/>
    </row>
    <row r="46" spans="1:11">
      <c r="A46" s="1"/>
      <c r="F46" s="1"/>
      <c r="G46" s="1"/>
      <c r="H46" s="1"/>
      <c r="I46" s="20"/>
      <c r="J46" s="1"/>
    </row>
    <row r="47" spans="1:11">
      <c r="A47" s="1"/>
      <c r="F47" s="1"/>
      <c r="G47" s="1"/>
      <c r="H47" s="1"/>
      <c r="I47" s="20"/>
      <c r="J47" s="1"/>
    </row>
    <row r="48" spans="1:11">
      <c r="A48" s="1"/>
      <c r="F48" s="1"/>
      <c r="G48" s="1"/>
      <c r="H48" s="1"/>
      <c r="I48" s="20"/>
      <c r="J48" s="1"/>
    </row>
    <row r="49" spans="1:10">
      <c r="A49" s="1"/>
      <c r="F49" s="1"/>
      <c r="G49" s="1"/>
      <c r="H49" s="1"/>
      <c r="I49" s="20"/>
      <c r="J49" s="1"/>
    </row>
    <row r="50" spans="1:10">
      <c r="A50" s="1"/>
      <c r="F50" s="1"/>
      <c r="G50" s="1"/>
      <c r="H50" s="1"/>
      <c r="I50" s="20"/>
      <c r="J50" s="1"/>
    </row>
    <row r="51" spans="1:10">
      <c r="A51" s="1"/>
      <c r="F51" s="1"/>
      <c r="G51" s="1"/>
      <c r="H51" s="1"/>
      <c r="I51" s="20"/>
      <c r="J51" s="1"/>
    </row>
    <row r="52" spans="1:10">
      <c r="A52" s="1"/>
      <c r="F52" s="1"/>
      <c r="G52" s="1"/>
      <c r="H52" s="1"/>
      <c r="I52" s="20"/>
      <c r="J52" s="1"/>
    </row>
    <row r="53" spans="1:10">
      <c r="A53" s="1"/>
      <c r="F53" s="1"/>
      <c r="G53" s="1"/>
      <c r="H53" s="1"/>
      <c r="I53" s="20"/>
      <c r="J53" s="1"/>
    </row>
    <row r="54" spans="1:10">
      <c r="A54" s="1"/>
      <c r="F54" s="1"/>
      <c r="G54" s="1"/>
      <c r="H54" s="1"/>
      <c r="I54" s="20"/>
      <c r="J54" s="1"/>
    </row>
    <row r="55" spans="1:10">
      <c r="A55" s="1"/>
      <c r="F55" s="1"/>
      <c r="G55" s="1"/>
      <c r="H55" s="1"/>
      <c r="I55" s="20"/>
      <c r="J55" s="1"/>
    </row>
    <row r="56" spans="1:10">
      <c r="A56" s="1"/>
      <c r="F56" s="1"/>
      <c r="G56" s="1"/>
      <c r="H56" s="1"/>
      <c r="I56" s="20"/>
      <c r="J56" s="1"/>
    </row>
    <row r="57" spans="1:10">
      <c r="A57" s="1"/>
      <c r="F57" s="1"/>
      <c r="G57" s="1"/>
      <c r="H57" s="1"/>
      <c r="I57" s="20"/>
      <c r="J57" s="1"/>
    </row>
    <row r="58" spans="1:10">
      <c r="I58" s="20"/>
      <c r="J58" s="1"/>
    </row>
    <row r="59" spans="1:10">
      <c r="I59" s="20"/>
      <c r="J59" s="1"/>
    </row>
  </sheetData>
  <mergeCells count="3">
    <mergeCell ref="A38:B38"/>
    <mergeCell ref="A6:A7"/>
    <mergeCell ref="F6:J6"/>
  </mergeCells>
  <pageMargins left="0.25" right="0.25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ต.ค 66</vt:lpstr>
      <vt:lpstr>'ต.ค 66'!Print_Area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NB3</dc:creator>
  <cp:lastModifiedBy>HP NB3</cp:lastModifiedBy>
  <cp:lastPrinted>2023-06-15T09:47:59Z</cp:lastPrinted>
  <dcterms:created xsi:type="dcterms:W3CDTF">2023-02-18T08:25:25Z</dcterms:created>
  <dcterms:modified xsi:type="dcterms:W3CDTF">2024-03-02T09:53:11Z</dcterms:modified>
</cp:coreProperties>
</file>